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-1620" yWindow="-285" windowWidth="20490" windowHeight="822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N71" i="4" l="1"/>
  <c r="I29" i="4" l="1"/>
  <c r="H93" i="13" l="1"/>
  <c r="H91" i="13" s="1"/>
  <c r="H85" i="13"/>
  <c r="H80" i="13" s="1"/>
  <c r="H75" i="13"/>
  <c r="H70" i="13"/>
  <c r="H69" i="13"/>
  <c r="H64" i="13"/>
  <c r="H59" i="13"/>
  <c r="H58" i="13" s="1"/>
  <c r="H52" i="13"/>
  <c r="H46" i="13"/>
  <c r="H45" i="13" s="1"/>
  <c r="H38" i="13"/>
  <c r="H31" i="13"/>
  <c r="H21" i="13"/>
  <c r="H93" i="9"/>
  <c r="H91" i="9" s="1"/>
  <c r="H85" i="9"/>
  <c r="H80" i="9" s="1"/>
  <c r="H75" i="9"/>
  <c r="H70" i="9"/>
  <c r="H69" i="9" s="1"/>
  <c r="H64" i="9"/>
  <c r="H59" i="9"/>
  <c r="H58" i="9" s="1"/>
  <c r="H52" i="9"/>
  <c r="H46" i="9"/>
  <c r="H45" i="9" s="1"/>
  <c r="H38" i="9"/>
  <c r="H31" i="9"/>
  <c r="H21" i="9"/>
  <c r="H93" i="8"/>
  <c r="H91" i="8" s="1"/>
  <c r="H85" i="8"/>
  <c r="H80" i="8" s="1"/>
  <c r="H75" i="8"/>
  <c r="H70" i="8"/>
  <c r="H64" i="8"/>
  <c r="H59" i="8"/>
  <c r="H58" i="8" s="1"/>
  <c r="H52" i="8"/>
  <c r="H46" i="8"/>
  <c r="H45" i="8" s="1"/>
  <c r="H38" i="8"/>
  <c r="H31" i="8"/>
  <c r="H30" i="8" s="1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 s="1"/>
  <c r="H38" i="7"/>
  <c r="H31" i="7"/>
  <c r="H21" i="7"/>
  <c r="H30" i="7" l="1"/>
  <c r="H30" i="9"/>
  <c r="H30" i="13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6" i="13"/>
  <c r="G45" i="13" s="1"/>
  <c r="G38" i="13"/>
  <c r="G31" i="13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 s="1"/>
  <c r="G38" i="9"/>
  <c r="G31" i="9"/>
  <c r="G30" i="9" s="1"/>
  <c r="G21" i="9"/>
  <c r="G93" i="7"/>
  <c r="G91" i="7" s="1"/>
  <c r="G85" i="7"/>
  <c r="G80" i="7"/>
  <c r="G75" i="7"/>
  <c r="G70" i="7"/>
  <c r="G69" i="7" s="1"/>
  <c r="G64" i="7"/>
  <c r="G59" i="7"/>
  <c r="G58" i="7" s="1"/>
  <c r="G52" i="7"/>
  <c r="G46" i="7"/>
  <c r="G45" i="7" s="1"/>
  <c r="G38" i="7"/>
  <c r="G31" i="7"/>
  <c r="G21" i="7"/>
  <c r="G93" i="8"/>
  <c r="G91" i="8" s="1"/>
  <c r="G85" i="8"/>
  <c r="G80" i="8" s="1"/>
  <c r="G75" i="8"/>
  <c r="G70" i="8"/>
  <c r="G64" i="8"/>
  <c r="G59" i="8"/>
  <c r="G58" i="8" s="1"/>
  <c r="G52" i="8"/>
  <c r="G46" i="8"/>
  <c r="G45" i="8" s="1"/>
  <c r="G38" i="8"/>
  <c r="G31" i="8"/>
  <c r="G30" i="8" s="1"/>
  <c r="G21" i="8"/>
  <c r="G69" i="8" l="1"/>
  <c r="G30" i="7"/>
  <c r="G30" i="13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30" i="9" l="1"/>
  <c r="F45" i="9"/>
  <c r="F69" i="10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H58" i="14" s="1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2" i="14" s="1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N13" i="12"/>
  <c r="M13" i="12"/>
  <c r="L13" i="12"/>
  <c r="K13" i="12"/>
  <c r="K12" i="12" s="1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Q31" i="11" s="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H11" i="11" s="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N13" i="11"/>
  <c r="N10" i="11" s="1"/>
  <c r="M13" i="11"/>
  <c r="L13" i="11"/>
  <c r="L12" i="11" s="1"/>
  <c r="K13" i="11"/>
  <c r="J13" i="11"/>
  <c r="I13" i="1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O12" i="10" s="1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I12" i="10" s="1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 s="1"/>
  <c r="O59" i="9"/>
  <c r="O58" i="9" s="1"/>
  <c r="N59" i="9"/>
  <c r="N58" i="9" s="1"/>
  <c r="M59" i="9"/>
  <c r="M58" i="9" s="1"/>
  <c r="L59" i="9"/>
  <c r="L58" i="9" s="1"/>
  <c r="K59" i="9"/>
  <c r="J59" i="9"/>
  <c r="J58" i="9" s="1"/>
  <c r="I59" i="9"/>
  <c r="I58" i="9" s="1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 s="1"/>
  <c r="L46" i="9"/>
  <c r="K46" i="9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L31" i="9"/>
  <c r="L30" i="9" s="1"/>
  <c r="K31" i="9"/>
  <c r="J31" i="9"/>
  <c r="I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J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O59" i="8"/>
  <c r="N59" i="8"/>
  <c r="M59" i="8"/>
  <c r="L59" i="8"/>
  <c r="K59" i="8"/>
  <c r="J59" i="8"/>
  <c r="I59" i="8"/>
  <c r="E59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I11" i="8" s="1"/>
  <c r="H11" i="8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J12" i="8" s="1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 s="1"/>
  <c r="N59" i="7"/>
  <c r="M59" i="7"/>
  <c r="M58" i="7" s="1"/>
  <c r="L59" i="7"/>
  <c r="L58" i="7" s="1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J45" i="7" s="1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O69" i="6" s="1"/>
  <c r="N70" i="6"/>
  <c r="N69" i="6" s="1"/>
  <c r="M70" i="6"/>
  <c r="L70" i="6"/>
  <c r="K70" i="6"/>
  <c r="K69" i="6" s="1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31" i="6" s="1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N13" i="6"/>
  <c r="N12" i="6" s="1"/>
  <c r="M13" i="6"/>
  <c r="L13" i="6"/>
  <c r="K13" i="6"/>
  <c r="J13" i="6"/>
  <c r="I13" i="6"/>
  <c r="H13" i="6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M31" i="5"/>
  <c r="M30" i="5" s="1"/>
  <c r="L31" i="5"/>
  <c r="K31" i="5"/>
  <c r="K30" i="5" s="1"/>
  <c r="J31" i="5"/>
  <c r="I31" i="5"/>
  <c r="I30" i="5" s="1"/>
  <c r="H31" i="5"/>
  <c r="H30" i="5" s="1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M13" i="5"/>
  <c r="M12" i="5" s="1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P91" i="4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30" i="12"/>
  <c r="E30" i="11"/>
  <c r="E45" i="11"/>
  <c r="E45" i="6"/>
  <c r="E12" i="6"/>
  <c r="M11" i="5"/>
  <c r="H10" i="6"/>
  <c r="J11" i="6"/>
  <c r="N45" i="6"/>
  <c r="E10" i="6"/>
  <c r="F58" i="11"/>
  <c r="L30" i="14"/>
  <c r="G12" i="8"/>
  <c r="I10" i="10"/>
  <c r="O10" i="10"/>
  <c r="N11" i="11"/>
  <c r="F10" i="11"/>
  <c r="F9" i="11" s="1"/>
  <c r="I30" i="12"/>
  <c r="E45" i="7"/>
  <c r="H11" i="10"/>
  <c r="K30" i="10"/>
  <c r="K11" i="11"/>
  <c r="J10" i="11"/>
  <c r="J9" i="11" s="1"/>
  <c r="J12" i="11"/>
  <c r="M10" i="11"/>
  <c r="K12" i="11"/>
  <c r="K10" i="11"/>
  <c r="O30" i="11"/>
  <c r="O12" i="12"/>
  <c r="M12" i="12"/>
  <c r="M11" i="12"/>
  <c r="O45" i="14"/>
  <c r="H30" i="11"/>
  <c r="K10" i="12"/>
  <c r="M10" i="12"/>
  <c r="Q46" i="13"/>
  <c r="N12" i="13"/>
  <c r="J11" i="13"/>
  <c r="Q70" i="13"/>
  <c r="K12" i="14"/>
  <c r="G30" i="14"/>
  <c r="P30" i="14"/>
  <c r="J58" i="14"/>
  <c r="E11" i="13"/>
  <c r="I10" i="14"/>
  <c r="L12" i="14"/>
  <c r="L11" i="14"/>
  <c r="H10" i="14"/>
  <c r="H10" i="13"/>
  <c r="O12" i="11" l="1"/>
  <c r="O12" i="8"/>
  <c r="O12" i="6"/>
  <c r="N12" i="5"/>
  <c r="E58" i="8"/>
  <c r="L58" i="8"/>
  <c r="N58" i="8"/>
  <c r="P58" i="8"/>
  <c r="I30" i="9"/>
  <c r="K30" i="9"/>
  <c r="M30" i="9"/>
  <c r="O30" i="9"/>
  <c r="K45" i="9"/>
  <c r="O69" i="9"/>
  <c r="O30" i="10"/>
  <c r="O10" i="12"/>
  <c r="Q85" i="8"/>
  <c r="M12" i="11"/>
  <c r="Q59" i="7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Q58" i="6" s="1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I11" i="7"/>
  <c r="I30" i="7"/>
  <c r="M30" i="7"/>
  <c r="P30" i="7"/>
  <c r="Q45" i="7"/>
  <c r="I69" i="7"/>
  <c r="Q75" i="7"/>
  <c r="O30" i="8"/>
  <c r="Q38" i="8"/>
  <c r="J30" i="8"/>
  <c r="I69" i="8"/>
  <c r="N9" i="9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J30" i="4"/>
  <c r="N30" i="4"/>
  <c r="J11" i="4"/>
  <c r="J9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Q30" i="5" s="1"/>
  <c r="P10" i="4"/>
  <c r="Q93" i="4"/>
  <c r="L10" i="4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H9" i="7" s="1"/>
  <c r="L9" i="8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J10" i="7"/>
  <c r="J9" i="7" s="1"/>
  <c r="J8" i="7" s="1"/>
  <c r="P12" i="6"/>
  <c r="G10" i="4"/>
  <c r="G9" i="4" s="1"/>
  <c r="E11" i="5"/>
  <c r="N10" i="4"/>
  <c r="N9" i="4" s="1"/>
  <c r="G11" i="5"/>
  <c r="G9" i="5" s="1"/>
  <c r="H12" i="5"/>
  <c r="I11" i="5"/>
  <c r="Q52" i="5"/>
  <c r="P58" i="5"/>
  <c r="I69" i="5"/>
  <c r="Q69" i="5" s="1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I11" i="9"/>
  <c r="I9" i="9" s="1"/>
  <c r="I12" i="9"/>
  <c r="Q30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L9" i="7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I8" i="12" l="1"/>
  <c r="N8" i="9"/>
  <c r="Q58" i="8"/>
  <c r="M8" i="8"/>
  <c r="L8" i="8"/>
  <c r="L8" i="7"/>
  <c r="J8" i="4"/>
  <c r="I8" i="4"/>
  <c r="K8" i="4"/>
  <c r="L8" i="6"/>
  <c r="O8" i="7"/>
  <c r="O8" i="14"/>
  <c r="N8" i="7"/>
  <c r="Q11" i="6"/>
  <c r="N8" i="4"/>
  <c r="L9" i="4"/>
  <c r="L8" i="4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O8" i="8" s="1"/>
  <c r="I9" i="13"/>
  <c r="I8" i="13" s="1"/>
  <c r="H8" i="13"/>
  <c r="Q30" i="7"/>
  <c r="I8" i="11"/>
  <c r="N9" i="6"/>
  <c r="N8" i="6" s="1"/>
  <c r="P8" i="7"/>
  <c r="F9" i="5"/>
  <c r="F8" i="5" s="1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<sst xmlns="http://schemas.openxmlformats.org/spreadsheetml/2006/main" count="1199" uniqueCount="76">
  <si>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</si>
  <si>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</si>
  <si>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</si>
  <si>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</si>
  <si>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</si>
  <si>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</si>
  <si>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</si>
  <si>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</si>
  <si>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</si>
  <si>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</si>
  <si>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</si>
  <si>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</si>
  <si>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</si>
  <si>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</si>
  <si>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</si>
  <si>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</si>
  <si>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</si>
  <si>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</si>
  <si>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</si>
  <si>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</si>
  <si>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</si>
  <si>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</si>
  <si>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</si>
  <si>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</si>
  <si>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</si>
  <si>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</si>
  <si>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</si>
  <si>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</si>
  <si>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</si>
  <si>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</si>
  <si>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</si>
  <si>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</si>
  <si>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</si>
  <si>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</si>
  <si>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</si>
  <si>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</si>
  <si>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</si>
  <si>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</si>
  <si>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</si>
  <si>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</si>
  <si>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</si>
  <si>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</si>
  <si>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</si>
  <si>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</si>
  <si>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</si>
  <si>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</si>
  <si>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</si>
  <si>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</si>
  <si>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</si>
  <si>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</si>
  <si>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</si>
  <si>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</si>
  <si>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</si>
  <si>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</si>
  <si>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</si>
  <si>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</si>
  <si>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</si>
  <si>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</si>
  <si>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</si>
  <si>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</si>
  <si>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</si>
  <si>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</si>
  <si>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</si>
  <si>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</si>
  <si>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</si>
  <si>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</si>
  <si>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</si>
  <si>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</si>
  <si>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</si>
  <si>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</si>
  <si>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</si>
  <si>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</si>
  <si>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</si>
  <si>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</si>
  <si>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</si>
  <si>
    <t>Del 01/01/2016 al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</si>
</sst>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4" zoomScale="80" zoomScaleNormal="80" workbookViewId="0">
      <selection activeCell="F72" sqref="F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966</v>
      </c>
      <c r="M8" s="9">
        <f t="shared" si="1"/>
        <v>808</v>
      </c>
      <c r="N8" s="9">
        <f>N9+N58+N69+N80+N89+N90+N91</f>
        <v>819</v>
      </c>
      <c r="O8" s="9">
        <f>O9+O58+O69+O80+O89+O90+O91</f>
        <v>867</v>
      </c>
      <c r="P8" s="9">
        <f>P9+P58+P69+P80+P89+P90+P91</f>
        <v>0</v>
      </c>
      <c r="Q8" s="10">
        <f>SUM(E8:P8)</f>
        <v>10009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727</v>
      </c>
      <c r="M9" s="12">
        <f t="shared" si="3"/>
        <v>650</v>
      </c>
      <c r="N9" s="12">
        <f t="shared" si="3"/>
        <v>650</v>
      </c>
      <c r="O9" s="12">
        <f t="shared" si="3"/>
        <v>664</v>
      </c>
      <c r="P9" s="12">
        <f t="shared" si="3"/>
        <v>0</v>
      </c>
      <c r="Q9" s="13">
        <f t="shared" ref="Q9:Q72" si="4">SUM(E9:P9)</f>
        <v>6412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128</v>
      </c>
      <c r="M10" s="18">
        <f t="shared" si="6"/>
        <v>103</v>
      </c>
      <c r="N10" s="18">
        <f>N13+N31+N46</f>
        <v>71</v>
      </c>
      <c r="O10" s="18">
        <f>O13+O31+O46</f>
        <v>92</v>
      </c>
      <c r="P10" s="18">
        <f>P13+P31+P46</f>
        <v>0</v>
      </c>
      <c r="Q10" s="19">
        <f t="shared" si="4"/>
        <v>1063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599</v>
      </c>
      <c r="M11" s="18">
        <f t="shared" si="8"/>
        <v>547</v>
      </c>
      <c r="N11" s="18">
        <f t="shared" si="8"/>
        <v>579</v>
      </c>
      <c r="O11" s="18">
        <f t="shared" si="8"/>
        <v>572</v>
      </c>
      <c r="P11" s="18">
        <f t="shared" si="8"/>
        <v>0</v>
      </c>
      <c r="Q11" s="19">
        <f t="shared" si="4"/>
        <v>5349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727</v>
      </c>
      <c r="M12" s="21">
        <f t="shared" si="10"/>
        <v>648</v>
      </c>
      <c r="N12" s="21">
        <f>N13+N21</f>
        <v>649</v>
      </c>
      <c r="O12" s="21">
        <f>O13+O21</f>
        <v>662</v>
      </c>
      <c r="P12" s="21">
        <f>P13+P21</f>
        <v>0</v>
      </c>
      <c r="Q12" s="22">
        <f t="shared" si="4"/>
        <v>6396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128</v>
      </c>
      <c r="M13" s="23">
        <f t="shared" si="12"/>
        <v>103</v>
      </c>
      <c r="N13" s="23">
        <f>SUM(N14:N20)</f>
        <v>71</v>
      </c>
      <c r="O13" s="23">
        <f>SUM(O14:O20)</f>
        <v>92</v>
      </c>
      <c r="P13" s="23">
        <f>SUM(P14:P20)</f>
        <v>0</v>
      </c>
      <c r="Q13" s="24">
        <f t="shared" si="4"/>
        <v>1063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3</v>
      </c>
      <c r="M14" s="18">
        <f>COLIMA!M14+'VILLA DE ALVAREZ'!M14+TECOMAN!M14+ARMERIA!M14+MANZANILLO!M14+COQUIMATLAN!M14+MINATITLAN!M14+COMALA!M14+IXTLAHUACAN!M14+CUAUHTEMOC!M14</f>
        <v>6</v>
      </c>
      <c r="N14" s="18">
        <f>COLIMA!N14+'VILLA DE ALVAREZ'!N14+TECOMAN!N14+ARMERIA!N14+MANZANILLO!N14+COQUIMATLAN!N14+MINATITLAN!N14+COMALA!N14+IXTLAHUACAN!N14+CUAUHTEMOC!N14</f>
        <v>1</v>
      </c>
      <c r="O14" s="18">
        <f>COLIMA!O14+'VILLA DE ALVAREZ'!O14+TECOMAN!O14+ARMERIA!O14+MANZANILLO!O14+COQUIMATLAN!O14+MINATITLAN!O14+COMALA!O14+IXTLAHUACAN!O14+CUAUHTEMOC!O14</f>
        <v>5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204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9</v>
      </c>
      <c r="M15" s="18">
        <f>COLIMA!M15+'VILLA DE ALVAREZ'!M15+TECOMAN!M15+ARMERIA!M15+MANZANILLO!M15+COQUIMATLAN!M15+MINATITLAN!M15+COMALA!M15+IXTLAHUACAN!M15+CUAUHTEMOC!M15</f>
        <v>8</v>
      </c>
      <c r="N15" s="18">
        <f>COLIMA!N15+'VILLA DE ALVAREZ'!N15+TECOMAN!N15+ARMERIA!N15+MANZANILLO!N15+COQUIMATLAN!N15+MINATITLAN!N15+COMALA!N15+IXTLAHUACAN!N15+CUAUHTEMOC!N15</f>
        <v>4</v>
      </c>
      <c r="O15" s="18">
        <f>COLIMA!O15+'VILLA DE ALVAREZ'!O15+TECOMAN!O15+ARMERIA!O15+MANZANILLO!O15+COQUIMATLAN!O15+MINATITLAN!O15+COMALA!O15+IXTLAHUACAN!O15+CUAUHTEMOC!O15</f>
        <v>12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115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1</v>
      </c>
      <c r="M18" s="18">
        <f>COLIMA!M18+'VILLA DE ALVAREZ'!M18+TECOMAN!M18+ARMERIA!M18+MANZANILLO!M18+COQUIMATLAN!M18+MINATITLAN!M18+COMALA!M18+IXTLAHUACAN!M18+CUAUHTEMOC!M18</f>
        <v>7</v>
      </c>
      <c r="N18" s="18">
        <f>COLIMA!N18+'VILLA DE ALVAREZ'!N18+TECOMAN!N18+ARMERIA!N18+MANZANILLO!N18+COQUIMATLAN!N18+MINATITLAN!N18+COMALA!N18+IXTLAHUACAN!N18+CUAUHTEMOC!N18</f>
        <v>2</v>
      </c>
      <c r="O18" s="18">
        <f>COLIMA!O18+'VILLA DE ALVAREZ'!O18+TECOMAN!O18+ARMERIA!O18+MANZANILLO!O18+COQUIMATLAN!O18+MINATITLAN!O18+COMALA!O18+IXTLAHUACAN!O18+CUAUHTEMOC!O18</f>
        <v>5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148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115</v>
      </c>
      <c r="M19" s="18">
        <f>COLIMA!M19+'VILLA DE ALVAREZ'!M19+TECOMAN!M19+ARMERIA!M19+MANZANILLO!M19+COQUIMATLAN!M19+MINATITLAN!M19+COMALA!M19+IXTLAHUACAN!M19+CUAUHTEMOC!M19</f>
        <v>82</v>
      </c>
      <c r="N19" s="18">
        <f>COLIMA!N19+'VILLA DE ALVAREZ'!N19+TECOMAN!N19+ARMERIA!N19+MANZANILLO!N19+COQUIMATLAN!N19+MINATITLAN!N19+COMALA!N19+IXTLAHUACAN!N19+CUAUHTEMOC!N19</f>
        <v>64</v>
      </c>
      <c r="O19" s="18">
        <f>COLIMA!O19+'VILLA DE ALVAREZ'!O19+TECOMAN!O19+ARMERIA!O19+MANZANILLO!O19+COQUIMATLAN!O19+MINATITLAN!O19+COMALA!O19+IXTLAHUACAN!O19+CUAUHTEMOC!O19</f>
        <v>70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595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599</v>
      </c>
      <c r="M21" s="23">
        <f t="shared" si="14"/>
        <v>545</v>
      </c>
      <c r="N21" s="23">
        <f>SUM(N22:N28)</f>
        <v>578</v>
      </c>
      <c r="O21" s="23">
        <f>SUM(O22:O28)</f>
        <v>570</v>
      </c>
      <c r="P21" s="23">
        <f>SUM(P22:P28)</f>
        <v>0</v>
      </c>
      <c r="Q21" s="24">
        <f t="shared" si="4"/>
        <v>5333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270</v>
      </c>
      <c r="M22" s="18">
        <f>COLIMA!M22+'VILLA DE ALVAREZ'!M22+TECOMAN!M22+ARMERIA!M22+MANZANILLO!M22+COQUIMATLAN!M22+MINATITLAN!M22+COMALA!M22+IXTLAHUACAN!M22+CUAUHTEMOC!M22</f>
        <v>250</v>
      </c>
      <c r="N22" s="18">
        <f>COLIMA!N22+'VILLA DE ALVAREZ'!N22+TECOMAN!N22+ARMERIA!N22+MANZANILLO!N22+COQUIMATLAN!N22+MINATITLAN!N22+COMALA!N22+IXTLAHUACAN!N22+CUAUHTEMOC!N22</f>
        <v>254</v>
      </c>
      <c r="O22" s="18">
        <f>COLIMA!O22+'VILLA DE ALVAREZ'!O22+TECOMAN!O22+ARMERIA!O22+MANZANILLO!O22+COQUIMATLAN!O22+MINATITLAN!O22+COMALA!O22+IXTLAHUACAN!O22+CUAUHTEMOC!O22</f>
        <v>240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2381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86</v>
      </c>
      <c r="M23" s="18">
        <f>COLIMA!M23+'VILLA DE ALVAREZ'!M23+TECOMAN!M23+ARMERIA!M23+MANZANILLO!M23+COQUIMATLAN!M23+MINATITLAN!M23+COMALA!M23+IXTLAHUACAN!M23+CUAUHTEMOC!M23</f>
        <v>75</v>
      </c>
      <c r="N23" s="18">
        <f>COLIMA!N23+'VILLA DE ALVAREZ'!N23+TECOMAN!N23+ARMERIA!N23+MANZANILLO!N23+COQUIMATLAN!N23+MINATITLAN!N23+COMALA!N23+IXTLAHUACAN!N23+CUAUHTEMOC!N23</f>
        <v>101</v>
      </c>
      <c r="O23" s="18">
        <f>COLIMA!O23+'VILLA DE ALVAREZ'!O23+TECOMAN!O23+ARMERIA!O23+MANZANILLO!O23+COQUIMATLAN!O23+MINATITLAN!O23+COMALA!O23+IXTLAHUACAN!O23+CUAUHTEMOC!O23</f>
        <v>91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651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158</v>
      </c>
      <c r="M24" s="18">
        <f>COLIMA!M24+'VILLA DE ALVAREZ'!M24+TECOMAN!M24+ARMERIA!M24+MANZANILLO!M24+COQUIMATLAN!M24+MINATITLAN!M24+COMALA!M24+IXTLAHUACAN!M24+CUAUHTEMOC!M24</f>
        <v>143</v>
      </c>
      <c r="N24" s="18">
        <f>COLIMA!N24+'VILLA DE ALVAREZ'!N24+TECOMAN!N24+ARMERIA!N24+MANZANILLO!N24+COQUIMATLAN!N24+MINATITLAN!N24+COMALA!N24+IXTLAHUACAN!N24+CUAUHTEMOC!N24</f>
        <v>128</v>
      </c>
      <c r="O24" s="18">
        <f>COLIMA!O24+'VILLA DE ALVAREZ'!O24+TECOMAN!O24+ARMERIA!O24+MANZANILLO!O24+COQUIMATLAN!O24+MINATITLAN!O24+COMALA!O24+IXTLAHUACAN!O24+CUAUHTEMOC!O24</f>
        <v>190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1321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40</v>
      </c>
      <c r="M26" s="18">
        <f>COLIMA!M26+'VILLA DE ALVAREZ'!M26+TECOMAN!M26+ARMERIA!M26+MANZANILLO!M26+COQUIMATLAN!M26+MINATITLAN!M26+COMALA!M26+IXTLAHUACAN!M26+CUAUHTEMOC!M26</f>
        <v>35</v>
      </c>
      <c r="N26" s="18">
        <f>COLIMA!N26+'VILLA DE ALVAREZ'!N26+TECOMAN!N26+ARMERIA!N26+MANZANILLO!N26+COQUIMATLAN!N26+MINATITLAN!N26+COMALA!N26+IXTLAHUACAN!N26+CUAUHTEMOC!N26</f>
        <v>40</v>
      </c>
      <c r="O26" s="18">
        <f>COLIMA!O26+'VILLA DE ALVAREZ'!O26+TECOMAN!O26+ARMERIA!O26+MANZANILLO!O26+COQUIMATLAN!O26+MINATITLAN!O26+COMALA!O26+IXTLAHUACAN!O26+CUAUHTEMOC!O26</f>
        <v>12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296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45</v>
      </c>
      <c r="M27" s="18">
        <f>COLIMA!M27+'VILLA DE ALVAREZ'!M27+TECOMAN!M27+ARMERIA!M27+MANZANILLO!M27+COQUIMATLAN!M27+MINATITLAN!M27+COMALA!M27+IXTLAHUACAN!M27+CUAUHTEMOC!M27</f>
        <v>42</v>
      </c>
      <c r="N27" s="18">
        <f>COLIMA!N27+'VILLA DE ALVAREZ'!N27+TECOMAN!N27+ARMERIA!N27+MANZANILLO!N27+COQUIMATLAN!N27+MINATITLAN!N27+COMALA!N27+IXTLAHUACAN!N27+CUAUHTEMOC!N27</f>
        <v>55</v>
      </c>
      <c r="O27" s="18">
        <f>COLIMA!O27+'VILLA DE ALVAREZ'!O27+TECOMAN!O27+ARMERIA!O27+MANZANILLO!O27+COQUIMATLAN!O27+MINATITLAN!O27+COMALA!O27+IXTLAHUACAN!O27+CUAUHTEMOC!O27</f>
        <v>37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684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2</v>
      </c>
      <c r="N29" s="21">
        <f>COLIMA!N29+'VILLA DE ALVAREZ'!N29+TECOMAN!N29+ARMERIA!N29+MANZANILLO!N29+COQUIMATLAN!N29+MINATITLAN!N29+COMALA!N29+IXTLAHUACAN!N29+CUAUHTEMOC!N29</f>
        <v>1</v>
      </c>
      <c r="O29" s="21">
        <f>COLIMA!O29+'VILLA DE ALVAREZ'!O29+TECOMAN!O29+ARMERIA!O29+MANZANILLO!O29+COQUIMATLAN!O29+MINATITLAN!O29+COMALA!O29+IXTLAHUACAN!O29+CUAUHTEMOC!O29</f>
        <v>2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12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9</v>
      </c>
      <c r="M58" s="46">
        <f t="shared" si="28"/>
        <v>2</v>
      </c>
      <c r="N58" s="47">
        <f>N59+N64</f>
        <v>9</v>
      </c>
      <c r="O58" s="47">
        <f>O59+O64</f>
        <v>12</v>
      </c>
      <c r="P58" s="46">
        <f>P59+P64</f>
        <v>0</v>
      </c>
      <c r="Q58" s="13">
        <f t="shared" si="4"/>
        <v>242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9</v>
      </c>
      <c r="M59" s="48">
        <f t="shared" si="30"/>
        <v>2</v>
      </c>
      <c r="N59" s="49">
        <f>SUM(N60:N63)</f>
        <v>9</v>
      </c>
      <c r="O59" s="49">
        <f>SUM(O60:O63)</f>
        <v>10</v>
      </c>
      <c r="P59" s="48">
        <f>SUM(P60:P63)</f>
        <v>0</v>
      </c>
      <c r="Q59" s="24">
        <f t="shared" si="4"/>
        <v>199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3</v>
      </c>
      <c r="O60" s="18">
        <f>COLIMA!O60+'VILLA DE ALVAREZ'!O60+TECOMAN!O60+ARMERIA!O60+MANZANILLO!O60+COQUIMATLAN!O60+MINATITLAN!O60+COMALA!O60+IXTLAHUACAN!O60+CUAUHTEMOC!O60</f>
        <v>1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14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12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9</v>
      </c>
      <c r="M62" s="18">
        <f>COLIMA!M62+'VILLA DE ALVAREZ'!M62+TECOMAN!M62+ARMERIA!M62+MANZANILLO!M62+COQUIMATLAN!M62+MINATITLAN!M62+COMALA!M62+IXTLAHUACAN!M62+CUAUHTEMOC!M62</f>
        <v>2</v>
      </c>
      <c r="N62" s="18">
        <f>COLIMA!N62+'VILLA DE ALVAREZ'!N62+TECOMAN!N62+ARMERIA!N62+MANZANILLO!N62+COQUIMATLAN!N62+MINATITLAN!N62+COMALA!N62+IXTLAHUACAN!N62+CUAUHTEMOC!N62</f>
        <v>3</v>
      </c>
      <c r="O62" s="18">
        <f>COLIMA!O62+'VILLA DE ALVAREZ'!O62+TECOMAN!O62+ARMERIA!O62+MANZANILLO!O62+COQUIMATLAN!O62+MINATITLAN!O62+COMALA!O62+IXTLAHUACAN!O62+CUAUHTEMOC!O62</f>
        <v>9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170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3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3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2</v>
      </c>
      <c r="P64" s="48">
        <f>SUM(P65:P68)</f>
        <v>0</v>
      </c>
      <c r="Q64" s="24">
        <f t="shared" si="4"/>
        <v>43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2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43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49</v>
      </c>
      <c r="M69" s="12">
        <f t="shared" si="34"/>
        <v>47</v>
      </c>
      <c r="N69" s="12">
        <f>N70+N75</f>
        <v>50</v>
      </c>
      <c r="O69" s="47">
        <f>O70+O75</f>
        <v>55</v>
      </c>
      <c r="P69" s="12">
        <f>P70+P75</f>
        <v>0</v>
      </c>
      <c r="Q69" s="13">
        <f t="shared" si="4"/>
        <v>555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41</v>
      </c>
      <c r="M70" s="23">
        <f t="shared" si="36"/>
        <v>40</v>
      </c>
      <c r="N70" s="49">
        <f>SUM(N71:N74)</f>
        <v>39</v>
      </c>
      <c r="O70" s="49">
        <f>SUM(O71:O74)</f>
        <v>48</v>
      </c>
      <c r="P70" s="23">
        <f>SUM(P71:P74)</f>
        <v>0</v>
      </c>
      <c r="Q70" s="24">
        <f t="shared" si="4"/>
        <v>466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34</v>
      </c>
      <c r="M71" s="18">
        <f>COLIMA!M71+'VILLA DE ALVAREZ'!M71+TECOMAN!M71+ARMERIA!M71+MANZANILLO!M71+COQUIMATLAN!M71+MINATITLAN!M71+COMALA!M71+IXTLAHUACAN!M71+CUAUHTEMOC!M71</f>
        <v>27</v>
      </c>
      <c r="N71" s="18">
        <f>COLIMA!N71+'VILLA DE ALVAREZ'!N71+TECOMAN!N71+ARMERIA!N71+MANZANILLO!N71+COQUIMATLAN!N71+MINATITLAN!N71+COMALA!N71+IXTLAHUACAN!N71+CUAUHTEMOC!N71</f>
        <v>31</v>
      </c>
      <c r="O71" s="18">
        <f>COLIMA!O71+'VILLA DE ALVAREZ'!O71+TECOMAN!O71+ARMERIA!O71+MANZANILLO!O71+COQUIMATLAN!O71+MINATITLAN!O71+COMALA!O71+IXTLAHUACAN!O71+CUAUHTEMOC!O71</f>
        <v>41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347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1</v>
      </c>
      <c r="M72" s="18">
        <f>COLIMA!M72+'VILLA DE ALVAREZ'!M72+TECOMAN!M72+ARMERIA!M72+MANZANILLO!M72+COQUIMATLAN!M72+MINATITLAN!M72+COMALA!M72+IXTLAHUACAN!M72+CUAUHTEMOC!M72</f>
        <v>1</v>
      </c>
      <c r="N72" s="18">
        <f>COLIMA!N72+'VILLA DE ALVAREZ'!N72+TECOMAN!N72+ARMERIA!N72+MANZANILLO!N72+COQUIMATLAN!N72+MINATITLAN!N72+COMALA!N72+IXTLAHUACAN!N72+CUAUHTEMOC!N72</f>
        <v>1</v>
      </c>
      <c r="O72" s="18">
        <f>COLIMA!O72+'VILLA DE ALVAREZ'!O72+TECOMAN!O72+ARMERIA!O72+MANZANILLO!O72+COQUIMATLAN!O72+MINATITLAN!O72+COMALA!O72+IXTLAHUACAN!O72+CUAUHTEMOC!O72</f>
        <v>2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20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6</v>
      </c>
      <c r="M73" s="18">
        <f>COLIMA!M73+'VILLA DE ALVAREZ'!M73+TECOMAN!M73+ARMERIA!M73+MANZANILLO!M73+COQUIMATLAN!M73+MINATITLAN!M73+COMALA!M73+IXTLAHUACAN!M73+CUAUHTEMOC!M73</f>
        <v>12</v>
      </c>
      <c r="N73" s="18">
        <f>COLIMA!N73+'VILLA DE ALVAREZ'!N73+TECOMAN!N73+ARMERIA!N73+MANZANILLO!N73+COQUIMATLAN!N73+MINATITLAN!N73+COMALA!N73+IXTLAHUACAN!N73+CUAUHTEMOC!N73</f>
        <v>7</v>
      </c>
      <c r="O73" s="18">
        <f>COLIMA!O73+'VILLA DE ALVAREZ'!O73+TECOMAN!O73+ARMERIA!O73+MANZANILLO!O73+COQUIMATLAN!O73+MINATITLAN!O73+COMALA!O73+IXTLAHUACAN!O73+CUAUHTEMOC!O73</f>
        <v>5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98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8</v>
      </c>
      <c r="M75" s="48">
        <f t="shared" si="39"/>
        <v>7</v>
      </c>
      <c r="N75" s="49">
        <f>SUM(N76:N79)</f>
        <v>11</v>
      </c>
      <c r="O75" s="49">
        <f>SUM(O76:O79)</f>
        <v>7</v>
      </c>
      <c r="P75" s="48">
        <f>SUM(P76:P79)</f>
        <v>0</v>
      </c>
      <c r="Q75" s="24">
        <f t="shared" si="37"/>
        <v>89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8</v>
      </c>
      <c r="M78" s="18">
        <f>COLIMA!M78+'VILLA DE ALVAREZ'!M78+TECOMAN!M78+ARMERIA!M78+MANZANILLO!M78+COQUIMATLAN!M78+MINATITLAN!M78+COMALA!M78+IXTLAHUACAN!M78+CUAUHTEMOC!M78</f>
        <v>7</v>
      </c>
      <c r="N78" s="18">
        <f>COLIMA!N78+'VILLA DE ALVAREZ'!N78+TECOMAN!N78+ARMERIA!N78+MANZANILLO!N78+COQUIMATLAN!N78+MINATITLAN!N78+COMALA!N78+IXTLAHUACAN!N78+CUAUHTEMOC!N78</f>
        <v>10</v>
      </c>
      <c r="O78" s="18">
        <f>COLIMA!O78+'VILLA DE ALVAREZ'!O78+TECOMAN!O78+ARMERIA!O78+MANZANILLO!O78+COQUIMATLAN!O78+MINATITLAN!O78+COMALA!O78+IXTLAHUACAN!O78+CUAUHTEMOC!O78</f>
        <v>7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88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1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16</v>
      </c>
      <c r="M80" s="12">
        <f t="shared" si="41"/>
        <v>5</v>
      </c>
      <c r="N80" s="12">
        <f t="shared" si="41"/>
        <v>10</v>
      </c>
      <c r="O80" s="12">
        <f>SUM(O81:O85)</f>
        <v>11</v>
      </c>
      <c r="P80" s="12">
        <f>SUM(P81:P85)</f>
        <v>0</v>
      </c>
      <c r="Q80" s="13">
        <f t="shared" si="37"/>
        <v>287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1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36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8</v>
      </c>
      <c r="M82" s="51">
        <f>COLIMA!M82+'VILLA DE ALVAREZ'!M82+TECOMAN!M82+ARMERIA!M82+MANZANILLO!M82+COQUIMATLAN!M82+MINATITLAN!M82+COMALA!M82+IXTLAHUACAN!M82+CUAUHTEMOC!M82</f>
        <v>3</v>
      </c>
      <c r="N82" s="51">
        <f>COLIMA!N82+'VILLA DE ALVAREZ'!N82+TECOMAN!N82+ARMERIA!N82+MANZANILLO!N82+COQUIMATLAN!N82+MINATITLAN!N82+COMALA!N82+IXTLAHUACAN!N82+CUAUHTEMOC!N82</f>
        <v>6</v>
      </c>
      <c r="O82" s="51">
        <f>COLIMA!O82+'VILLA DE ALVAREZ'!O82+TECOMAN!O82+ARMERIA!O82+MANZANILLO!O82+COQUIMATLAN!O82+MINATITLAN!O82+COMALA!O82+IXTLAHUACAN!O82+CUAUHTEMOC!O82</f>
        <v>9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134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8</v>
      </c>
      <c r="M83" s="51">
        <f>COLIMA!M83+'VILLA DE ALVAREZ'!M83+TECOMAN!M83+ARMERIA!M83+MANZANILLO!M83+COQUIMATLAN!M83+MINATITLAN!M83+COMALA!M83+IXTLAHUACAN!M83+CUAUHTEMOC!M83</f>
        <v>2</v>
      </c>
      <c r="N83" s="51">
        <f>COLIMA!N83+'VILLA DE ALVAREZ'!N83+TECOMAN!N83+ARMERIA!N83+MANZANILLO!N83+COQUIMATLAN!N83+MINATITLAN!N83+COMALA!N83+IXTLAHUACAN!N83+CUAUHTEMOC!N83</f>
        <v>3</v>
      </c>
      <c r="O83" s="51">
        <f>COLIMA!O83+'VILLA DE ALVAREZ'!O83+TECOMAN!O83+ARMERIA!O83+MANZANILLO!O83+COQUIMATLAN!O83+MINATITLAN!O83+COMALA!O83+IXTLAHUACAN!O83+CUAUHTEMOC!O83</f>
        <v>2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55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1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4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15</v>
      </c>
      <c r="M90" s="12">
        <f>COLIMA!M90+'VILLA DE ALVAREZ'!M90+TECOMAN!M90+ARMERIA!M90+MANZANILLO!M90+COQUIMATLAN!M90+MINATITLAN!M90+COMALA!M90+IXTLAHUACAN!M90+CUAUHTEMOC!M90</f>
        <v>6</v>
      </c>
      <c r="N90" s="12">
        <f>COLIMA!N90+'VILLA DE ALVAREZ'!N90+TECOMAN!N90+ARMERIA!N90+MANZANILLO!N90+COQUIMATLAN!N90+MINATITLAN!N90+COMALA!N90+IXTLAHUACAN!N90+CUAUHTEMOC!N90</f>
        <v>8</v>
      </c>
      <c r="O90" s="12">
        <f>COLIMA!O90+'VILLA DE ALVAREZ'!O90+TECOMAN!O90+ARMERIA!O90+MANZANILLO!O90+COQUIMATLAN!O90+MINATITLAN!O90+COMALA!O90+IXTLAHUACAN!O90+CUAUHTEMOC!O90</f>
        <v>8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87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150</v>
      </c>
      <c r="M91" s="46">
        <f t="shared" si="45"/>
        <v>98</v>
      </c>
      <c r="N91" s="47">
        <f>N93</f>
        <v>91</v>
      </c>
      <c r="O91" s="47">
        <f>O93</f>
        <v>117</v>
      </c>
      <c r="P91" s="46">
        <f>P93</f>
        <v>0</v>
      </c>
      <c r="Q91" s="13">
        <f t="shared" si="37"/>
        <v>2422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150</v>
      </c>
      <c r="M93" s="59">
        <f t="shared" si="47"/>
        <v>98</v>
      </c>
      <c r="N93" s="56">
        <f>SUM(N94:N97)</f>
        <v>91</v>
      </c>
      <c r="O93" s="56">
        <f>SUM(O94:O97)</f>
        <v>117</v>
      </c>
      <c r="P93" s="59">
        <f>SUM(P94:P97)</f>
        <v>0</v>
      </c>
      <c r="Q93" s="19">
        <f t="shared" si="37"/>
        <v>2422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3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6</v>
      </c>
      <c r="O94" s="18">
        <f>COLIMA!O94+'VILLA DE ALVAREZ'!O94+TECOMAN!O94+ARMERIA!O94+MANZANILLO!O94+COQUIMATLAN!O94+MINATITLAN!O94+COMALA!O94+IXTLAHUACAN!O94+CUAUHTEMOC!O94</f>
        <v>4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213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147</v>
      </c>
      <c r="M97" s="18">
        <f>COLIMA!M97+'VILLA DE ALVAREZ'!M97+TECOMAN!M97+ARMERIA!M97+MANZANILLO!M97+COQUIMATLAN!M97+MINATITLAN!M97+COMALA!M97+IXTLAHUACAN!M97+CUAUHTEMOC!M97</f>
        <v>98</v>
      </c>
      <c r="N97" s="18">
        <f>COLIMA!N97+'VILLA DE ALVAREZ'!N97+TECOMAN!N97+ARMERIA!N97+MANZANILLO!N97+COQUIMATLAN!N97+MINATITLAN!N97+COMALA!N97+IXTLAHUACAN!N97+CUAUHTEMOC!N97</f>
        <v>85</v>
      </c>
      <c r="O97" s="18">
        <f>COLIMA!O97+'VILLA DE ALVAREZ'!O97+TECOMAN!O97+ARMERIA!O97+MANZANILLO!O97+COQUIMATLAN!O97+MINATITLAN!O97+COMALA!O97+IXTLAHUACAN!O97+CUAUHTEMOC!O97</f>
        <v>113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2185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58" activePane="bottomLeft"/>
      <selection activeCell="N7" sqref="N1:N1048576"/>
      <selection pane="bottomLeft" activeCell="G71" sqref="G71:O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17</v>
      </c>
      <c r="M8" s="9">
        <f t="shared" si="1"/>
        <v>15</v>
      </c>
      <c r="N8" s="9">
        <f>N9+N58+N69+N80+N89+N90+N91</f>
        <v>10</v>
      </c>
      <c r="O8" s="9">
        <f>O9+O58+O69+O80+O89+O90+O91</f>
        <v>7</v>
      </c>
      <c r="P8" s="9">
        <f>P9+P58+P69+P80+P89+P90+P91</f>
        <v>0</v>
      </c>
      <c r="Q8" s="10">
        <f>SUM(E8:P8)</f>
        <v>122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10</v>
      </c>
      <c r="M9" s="12">
        <f t="shared" si="3"/>
        <v>13</v>
      </c>
      <c r="N9" s="12">
        <f t="shared" si="3"/>
        <v>9</v>
      </c>
      <c r="O9" s="12">
        <f t="shared" si="3"/>
        <v>6</v>
      </c>
      <c r="P9" s="12">
        <f t="shared" si="3"/>
        <v>0</v>
      </c>
      <c r="Q9" s="13">
        <f t="shared" ref="Q9:Q72" si="4">SUM(E9:P9)</f>
        <v>92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9</v>
      </c>
      <c r="M11" s="18">
        <f t="shared" si="8"/>
        <v>13</v>
      </c>
      <c r="N11" s="18">
        <f t="shared" si="8"/>
        <v>9</v>
      </c>
      <c r="O11" s="18">
        <f t="shared" si="8"/>
        <v>6</v>
      </c>
      <c r="P11" s="18">
        <f t="shared" si="8"/>
        <v>0</v>
      </c>
      <c r="Q11" s="19">
        <f t="shared" si="4"/>
        <v>83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10</v>
      </c>
      <c r="M12" s="21">
        <f t="shared" si="10"/>
        <v>13</v>
      </c>
      <c r="N12" s="21">
        <f>N13+N21</f>
        <v>9</v>
      </c>
      <c r="O12" s="21">
        <f>O13+O21</f>
        <v>6</v>
      </c>
      <c r="P12" s="21">
        <f>P13+P21</f>
        <v>0</v>
      </c>
      <c r="Q12" s="22">
        <f t="shared" si="4"/>
        <v>92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1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9</v>
      </c>
      <c r="M21" s="23">
        <f t="shared" si="14"/>
        <v>13</v>
      </c>
      <c r="N21" s="23">
        <f>SUM(N22:N28)</f>
        <v>9</v>
      </c>
      <c r="O21" s="23">
        <f>SUM(O22:O28)</f>
        <v>6</v>
      </c>
      <c r="P21" s="23">
        <f>SUM(P22:P28)</f>
        <v>0</v>
      </c>
      <c r="Q21" s="24">
        <f t="shared" si="4"/>
        <v>83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4</v>
      </c>
      <c r="M22" s="28">
        <v>10</v>
      </c>
      <c r="N22" s="29">
        <v>6</v>
      </c>
      <c r="O22" s="29">
        <v>3</v>
      </c>
      <c r="P22" s="28">
        <v>0</v>
      </c>
      <c r="Q22" s="19">
        <f t="shared" si="4"/>
        <v>49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3</v>
      </c>
      <c r="M23" s="28">
        <v>0</v>
      </c>
      <c r="N23" s="29">
        <v>1</v>
      </c>
      <c r="O23" s="29">
        <v>1</v>
      </c>
      <c r="P23" s="28">
        <v>0</v>
      </c>
      <c r="Q23" s="19">
        <f t="shared" si="4"/>
        <v>7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1</v>
      </c>
      <c r="M24" s="28">
        <v>2</v>
      </c>
      <c r="N24" s="29">
        <v>0</v>
      </c>
      <c r="O24" s="29">
        <v>2</v>
      </c>
      <c r="P24" s="28">
        <v>0</v>
      </c>
      <c r="Q24" s="19">
        <f t="shared" si="4"/>
        <v>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1</v>
      </c>
      <c r="M26" s="28">
        <v>0</v>
      </c>
      <c r="N26" s="29">
        <v>1</v>
      </c>
      <c r="O26" s="29">
        <v>0</v>
      </c>
      <c r="P26" s="28">
        <v>0</v>
      </c>
      <c r="Q26" s="19">
        <f t="shared" si="4"/>
        <v>8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1</v>
      </c>
      <c r="N27" s="29">
        <v>1</v>
      </c>
      <c r="O27" s="29">
        <v>0</v>
      </c>
      <c r="P27" s="28">
        <v>0</v>
      </c>
      <c r="Q27" s="19">
        <f t="shared" si="4"/>
        <v>10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2</v>
      </c>
      <c r="M69" s="12">
        <f t="shared" si="34"/>
        <v>2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1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5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1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1</v>
      </c>
      <c r="O90" s="47">
        <v>0</v>
      </c>
      <c r="P90" s="54">
        <v>0</v>
      </c>
      <c r="Q90" s="13">
        <f t="shared" si="37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2</v>
      </c>
      <c r="M91" s="46">
        <f t="shared" si="45"/>
        <v>0</v>
      </c>
      <c r="N91" s="47">
        <f>N93</f>
        <v>0</v>
      </c>
      <c r="O91" s="47">
        <f>O93</f>
        <v>1</v>
      </c>
      <c r="P91" s="46">
        <f>P93</f>
        <v>0</v>
      </c>
      <c r="Q91" s="13">
        <f t="shared" si="37"/>
        <v>10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2</v>
      </c>
      <c r="M93" s="59">
        <f t="shared" si="47"/>
        <v>0</v>
      </c>
      <c r="N93" s="56">
        <f>SUM(N94:N97)</f>
        <v>0</v>
      </c>
      <c r="O93" s="56">
        <f>SUM(O94:O97)</f>
        <v>1</v>
      </c>
      <c r="P93" s="59">
        <f>SUM(P94:P97)</f>
        <v>0</v>
      </c>
      <c r="Q93" s="19">
        <f t="shared" si="37"/>
        <v>10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2</v>
      </c>
      <c r="M97" s="28">
        <v>0</v>
      </c>
      <c r="N97" s="29">
        <v>0</v>
      </c>
      <c r="O97" s="29">
        <v>1</v>
      </c>
      <c r="P97" s="28">
        <v>0</v>
      </c>
      <c r="Q97" s="19">
        <f t="shared" si="37"/>
        <v>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025" topLeftCell="A64" activePane="bottomLeft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14</v>
      </c>
      <c r="M8" s="9">
        <f t="shared" si="1"/>
        <v>12</v>
      </c>
      <c r="N8" s="9">
        <f>N9+N58+N69+N80+N89+N90+N91</f>
        <v>15</v>
      </c>
      <c r="O8" s="9">
        <f>O9+O58+O69+O80+O89+O90+O91</f>
        <v>10</v>
      </c>
      <c r="P8" s="9">
        <f>P9+P58+P69+P80+P89+P90+P91</f>
        <v>0</v>
      </c>
      <c r="Q8" s="10">
        <f>SUM(E8:P8)</f>
        <v>204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9</v>
      </c>
      <c r="M9" s="12">
        <f t="shared" si="3"/>
        <v>8</v>
      </c>
      <c r="N9" s="12">
        <f t="shared" si="3"/>
        <v>10</v>
      </c>
      <c r="O9" s="12">
        <f t="shared" si="3"/>
        <v>6</v>
      </c>
      <c r="P9" s="12">
        <f t="shared" si="3"/>
        <v>0</v>
      </c>
      <c r="Q9" s="13">
        <f t="shared" ref="Q9:Q72" si="4">SUM(E9:P9)</f>
        <v>124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1</v>
      </c>
      <c r="O10" s="18">
        <f>O13+O31+O46</f>
        <v>0</v>
      </c>
      <c r="P10" s="18">
        <f>P13+P31+P46</f>
        <v>0</v>
      </c>
      <c r="Q10" s="19">
        <f t="shared" si="4"/>
        <v>18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9</v>
      </c>
      <c r="M11" s="18">
        <f t="shared" si="8"/>
        <v>8</v>
      </c>
      <c r="N11" s="18">
        <f t="shared" si="8"/>
        <v>9</v>
      </c>
      <c r="O11" s="18">
        <f t="shared" si="8"/>
        <v>6</v>
      </c>
      <c r="P11" s="18">
        <f t="shared" si="8"/>
        <v>0</v>
      </c>
      <c r="Q11" s="19">
        <f t="shared" si="4"/>
        <v>106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9</v>
      </c>
      <c r="M12" s="21">
        <f t="shared" si="10"/>
        <v>8</v>
      </c>
      <c r="N12" s="21">
        <f>N13+N21</f>
        <v>10</v>
      </c>
      <c r="O12" s="21">
        <f>O13+O21</f>
        <v>6</v>
      </c>
      <c r="P12" s="21">
        <f>P13+P21</f>
        <v>0</v>
      </c>
      <c r="Q12" s="22">
        <f t="shared" si="4"/>
        <v>124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1</v>
      </c>
      <c r="O13" s="23">
        <f>SUM(O14:O20)</f>
        <v>0</v>
      </c>
      <c r="P13" s="23">
        <f>SUM(P14:P20)</f>
        <v>0</v>
      </c>
      <c r="Q13" s="24">
        <f t="shared" si="4"/>
        <v>18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1</v>
      </c>
      <c r="O14" s="29">
        <v>0</v>
      </c>
      <c r="P14" s="28">
        <v>0</v>
      </c>
      <c r="Q14" s="30">
        <f t="shared" si="4"/>
        <v>7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9</v>
      </c>
      <c r="M21" s="23">
        <f t="shared" si="15"/>
        <v>8</v>
      </c>
      <c r="N21" s="23">
        <f>SUM(N22:N28)</f>
        <v>9</v>
      </c>
      <c r="O21" s="23">
        <f>SUM(O22:O28)</f>
        <v>6</v>
      </c>
      <c r="P21" s="23">
        <f>SUM(P22:P28)</f>
        <v>0</v>
      </c>
      <c r="Q21" s="24">
        <f t="shared" si="4"/>
        <v>106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3</v>
      </c>
      <c r="M22" s="28">
        <v>6</v>
      </c>
      <c r="N22" s="29">
        <v>2</v>
      </c>
      <c r="O22" s="29">
        <v>4</v>
      </c>
      <c r="P22" s="28">
        <v>0</v>
      </c>
      <c r="Q22" s="19">
        <f t="shared" si="4"/>
        <v>47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4</v>
      </c>
      <c r="M23" s="28">
        <v>1</v>
      </c>
      <c r="N23" s="29">
        <v>0</v>
      </c>
      <c r="O23" s="29">
        <v>2</v>
      </c>
      <c r="P23" s="28">
        <v>0</v>
      </c>
      <c r="Q23" s="19">
        <f t="shared" si="4"/>
        <v>13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1</v>
      </c>
      <c r="M24" s="28">
        <v>1</v>
      </c>
      <c r="N24" s="29">
        <v>4</v>
      </c>
      <c r="O24" s="29">
        <v>0</v>
      </c>
      <c r="P24" s="28">
        <v>0</v>
      </c>
      <c r="Q24" s="19">
        <f t="shared" si="4"/>
        <v>18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1</v>
      </c>
      <c r="M26" s="28">
        <v>0</v>
      </c>
      <c r="N26" s="29">
        <v>3</v>
      </c>
      <c r="O26" s="29">
        <v>0</v>
      </c>
      <c r="P26" s="28">
        <v>0</v>
      </c>
      <c r="Q26" s="19">
        <f t="shared" si="4"/>
        <v>8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1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1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1</v>
      </c>
      <c r="M69" s="12">
        <f t="shared" si="35"/>
        <v>2</v>
      </c>
      <c r="N69" s="12">
        <f>N70+N75</f>
        <v>3</v>
      </c>
      <c r="O69" s="47">
        <f>O70+O75</f>
        <v>2</v>
      </c>
      <c r="P69" s="12">
        <f>P70+P75</f>
        <v>0</v>
      </c>
      <c r="Q69" s="13">
        <f t="shared" si="4"/>
        <v>25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1</v>
      </c>
      <c r="M70" s="23">
        <f t="shared" si="37"/>
        <v>2</v>
      </c>
      <c r="N70" s="49">
        <f>SUM(N71:N74)</f>
        <v>0</v>
      </c>
      <c r="O70" s="49">
        <f>SUM(O71:O74)</f>
        <v>2</v>
      </c>
      <c r="P70" s="23">
        <f>SUM(P71:P74)</f>
        <v>0</v>
      </c>
      <c r="Q70" s="24">
        <f t="shared" si="4"/>
        <v>21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1</v>
      </c>
      <c r="M71" s="28">
        <v>2</v>
      </c>
      <c r="N71" s="29">
        <v>0</v>
      </c>
      <c r="O71" s="29">
        <v>2</v>
      </c>
      <c r="P71" s="28">
        <v>0</v>
      </c>
      <c r="Q71" s="19">
        <f t="shared" si="4"/>
        <v>16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3</v>
      </c>
      <c r="O75" s="49">
        <f>SUM(O76:O79)</f>
        <v>0</v>
      </c>
      <c r="P75" s="48">
        <f>SUM(P76:P79)</f>
        <v>0</v>
      </c>
      <c r="Q75" s="24">
        <f t="shared" si="38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3</v>
      </c>
      <c r="O78" s="29">
        <v>0</v>
      </c>
      <c r="P78" s="28">
        <v>0</v>
      </c>
      <c r="Q78" s="19">
        <f t="shared" si="38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3</v>
      </c>
      <c r="M91" s="46">
        <f t="shared" si="46"/>
        <v>2</v>
      </c>
      <c r="N91" s="47">
        <f>N93</f>
        <v>2</v>
      </c>
      <c r="O91" s="47">
        <f>O93</f>
        <v>2</v>
      </c>
      <c r="P91" s="46">
        <f>P93</f>
        <v>0</v>
      </c>
      <c r="Q91" s="13">
        <f t="shared" si="38"/>
        <v>43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3</v>
      </c>
      <c r="M93" s="59">
        <f t="shared" si="48"/>
        <v>2</v>
      </c>
      <c r="N93" s="56">
        <f>SUM(N94:N97)</f>
        <v>2</v>
      </c>
      <c r="O93" s="56">
        <f>SUM(O94:O97)</f>
        <v>2</v>
      </c>
      <c r="P93" s="59">
        <f>SUM(P94:P97)</f>
        <v>0</v>
      </c>
      <c r="Q93" s="19">
        <f t="shared" si="38"/>
        <v>43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1</v>
      </c>
      <c r="O94" s="29">
        <v>0</v>
      </c>
      <c r="P94" s="28">
        <v>0</v>
      </c>
      <c r="Q94" s="19">
        <f t="shared" si="38"/>
        <v>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3</v>
      </c>
      <c r="M97" s="28">
        <v>2</v>
      </c>
      <c r="N97" s="29">
        <v>1</v>
      </c>
      <c r="O97" s="29">
        <v>2</v>
      </c>
      <c r="P97" s="28">
        <v>0</v>
      </c>
      <c r="Q97" s="19">
        <f t="shared" si="38"/>
        <v>40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53" activePane="bottomRight" state="frozen"/>
      <selection pane="topRight" activeCell="B1" sqref="B1"/>
      <selection pane="bottomLeft" activeCell="A8" sqref="A8"/>
      <selection pane="bottomRigh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391</v>
      </c>
      <c r="M8" s="9">
        <f t="shared" si="0"/>
        <v>339</v>
      </c>
      <c r="N8" s="9">
        <f>N9+N58+N69+N80+N89+N90+N91</f>
        <v>335</v>
      </c>
      <c r="O8" s="9">
        <f>O9+O58+O69+O80+O89+O90+O91</f>
        <v>349</v>
      </c>
      <c r="P8" s="9">
        <f>P9+P58+P69+P80+P89+P90+P91</f>
        <v>0</v>
      </c>
      <c r="Q8" s="10">
        <f>SUM(E8:P8)</f>
        <v>3481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297</v>
      </c>
      <c r="M9" s="12">
        <f t="shared" si="1"/>
        <v>277</v>
      </c>
      <c r="N9" s="12">
        <f t="shared" si="1"/>
        <v>253</v>
      </c>
      <c r="O9" s="12">
        <f t="shared" si="1"/>
        <v>268</v>
      </c>
      <c r="P9" s="12">
        <f t="shared" si="1"/>
        <v>0</v>
      </c>
      <c r="Q9" s="13">
        <f t="shared" ref="Q9:Q72" si="2">SUM(E9:P9)</f>
        <v>2604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65</v>
      </c>
      <c r="M10" s="18">
        <f t="shared" si="3"/>
        <v>70</v>
      </c>
      <c r="N10" s="18">
        <f>N13+N31+N46</f>
        <v>54</v>
      </c>
      <c r="O10" s="18">
        <f>O13+O31+O46</f>
        <v>54</v>
      </c>
      <c r="P10" s="18">
        <f>P13+P31+P46</f>
        <v>0</v>
      </c>
      <c r="Q10" s="19">
        <f t="shared" si="2"/>
        <v>517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232</v>
      </c>
      <c r="M11" s="18">
        <f t="shared" si="4"/>
        <v>207</v>
      </c>
      <c r="N11" s="18">
        <f t="shared" si="4"/>
        <v>199</v>
      </c>
      <c r="O11" s="18">
        <f t="shared" si="4"/>
        <v>214</v>
      </c>
      <c r="P11" s="18">
        <f t="shared" si="4"/>
        <v>0</v>
      </c>
      <c r="Q11" s="19">
        <f t="shared" si="2"/>
        <v>2087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297</v>
      </c>
      <c r="M12" s="21">
        <f t="shared" si="5"/>
        <v>275</v>
      </c>
      <c r="N12" s="21">
        <f>N13+N21</f>
        <v>252</v>
      </c>
      <c r="O12" s="21">
        <f>O13+O21</f>
        <v>267</v>
      </c>
      <c r="P12" s="21">
        <f>P13+P21</f>
        <v>0</v>
      </c>
      <c r="Q12" s="22">
        <f t="shared" si="2"/>
        <v>2597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65</v>
      </c>
      <c r="M13" s="23">
        <f t="shared" si="6"/>
        <v>70</v>
      </c>
      <c r="N13" s="23">
        <f>SUM(N14:N20)</f>
        <v>54</v>
      </c>
      <c r="O13" s="23">
        <f>SUM(O14:O20)</f>
        <v>54</v>
      </c>
      <c r="P13" s="23">
        <f>SUM(P14:P20)</f>
        <v>0</v>
      </c>
      <c r="Q13" s="24">
        <f t="shared" si="2"/>
        <v>517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2"/>
        <v>31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1</v>
      </c>
      <c r="N15" s="29">
        <v>1</v>
      </c>
      <c r="O15" s="29">
        <v>5</v>
      </c>
      <c r="P15" s="28">
        <v>0</v>
      </c>
      <c r="Q15" s="30">
        <f t="shared" si="2"/>
        <v>47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4</v>
      </c>
      <c r="N18" s="29">
        <v>1</v>
      </c>
      <c r="O18" s="29">
        <v>2</v>
      </c>
      <c r="P18" s="28">
        <v>0</v>
      </c>
      <c r="Q18" s="30">
        <f t="shared" si="2"/>
        <v>60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65</v>
      </c>
      <c r="M19" s="28">
        <v>64</v>
      </c>
      <c r="N19" s="29">
        <v>52</v>
      </c>
      <c r="O19" s="29">
        <v>47</v>
      </c>
      <c r="P19" s="28">
        <v>0</v>
      </c>
      <c r="Q19" s="30">
        <f t="shared" si="2"/>
        <v>379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232</v>
      </c>
      <c r="M21" s="23">
        <f t="shared" si="7"/>
        <v>205</v>
      </c>
      <c r="N21" s="23">
        <f>SUM(N22:N28)</f>
        <v>198</v>
      </c>
      <c r="O21" s="23">
        <f>SUM(O22:O28)</f>
        <v>213</v>
      </c>
      <c r="P21" s="23">
        <f>SUM(P22:P28)</f>
        <v>0</v>
      </c>
      <c r="Q21" s="24">
        <f t="shared" si="2"/>
        <v>2080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89</v>
      </c>
      <c r="M22" s="28">
        <v>93</v>
      </c>
      <c r="N22" s="29">
        <v>85</v>
      </c>
      <c r="O22" s="29">
        <v>77</v>
      </c>
      <c r="P22" s="28">
        <v>0</v>
      </c>
      <c r="Q22" s="19">
        <f t="shared" si="2"/>
        <v>911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27</v>
      </c>
      <c r="M23" s="28">
        <v>30</v>
      </c>
      <c r="N23" s="29">
        <v>25</v>
      </c>
      <c r="O23" s="29">
        <v>41</v>
      </c>
      <c r="P23" s="28">
        <v>0</v>
      </c>
      <c r="Q23" s="19">
        <f t="shared" si="2"/>
        <v>258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65</v>
      </c>
      <c r="M24" s="28">
        <v>47</v>
      </c>
      <c r="N24" s="29">
        <v>37</v>
      </c>
      <c r="O24" s="29">
        <v>72</v>
      </c>
      <c r="P24" s="28">
        <v>0</v>
      </c>
      <c r="Q24" s="19">
        <f t="shared" si="2"/>
        <v>511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15</v>
      </c>
      <c r="M26" s="28">
        <v>6</v>
      </c>
      <c r="N26" s="29">
        <v>11</v>
      </c>
      <c r="O26" s="29">
        <v>1</v>
      </c>
      <c r="P26" s="28">
        <v>0</v>
      </c>
      <c r="Q26" s="19">
        <f t="shared" si="2"/>
        <v>120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36</v>
      </c>
      <c r="M27" s="28">
        <v>29</v>
      </c>
      <c r="N27" s="29">
        <v>40</v>
      </c>
      <c r="O27" s="29">
        <v>22</v>
      </c>
      <c r="P27" s="28">
        <v>0</v>
      </c>
      <c r="Q27" s="19">
        <f t="shared" si="2"/>
        <v>280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2</v>
      </c>
      <c r="N29" s="21">
        <v>1</v>
      </c>
      <c r="O29" s="38">
        <v>1</v>
      </c>
      <c r="P29" s="39">
        <v>0</v>
      </c>
      <c r="Q29" s="22">
        <f t="shared" si="2"/>
        <v>7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1</v>
      </c>
      <c r="M58" s="46">
        <f t="shared" si="14"/>
        <v>2</v>
      </c>
      <c r="N58" s="47">
        <f>N59+N64</f>
        <v>4</v>
      </c>
      <c r="O58" s="47">
        <f>O59+O64</f>
        <v>6</v>
      </c>
      <c r="P58" s="46">
        <f>P59+P64</f>
        <v>0</v>
      </c>
      <c r="Q58" s="13">
        <f t="shared" si="2"/>
        <v>43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1</v>
      </c>
      <c r="M59" s="48">
        <f t="shared" si="15"/>
        <v>2</v>
      </c>
      <c r="N59" s="49">
        <f>SUM(N60:N63)</f>
        <v>4</v>
      </c>
      <c r="O59" s="49">
        <f>SUM(O60:O63)</f>
        <v>4</v>
      </c>
      <c r="P59" s="48">
        <f>SUM(P60:P63)</f>
        <v>0</v>
      </c>
      <c r="Q59" s="24">
        <f t="shared" si="2"/>
        <v>36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1</v>
      </c>
      <c r="P60" s="28">
        <v>0</v>
      </c>
      <c r="Q60" s="19">
        <f t="shared" si="2"/>
        <v>1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1</v>
      </c>
      <c r="M62" s="28">
        <v>2</v>
      </c>
      <c r="N62" s="29">
        <v>3</v>
      </c>
      <c r="O62" s="29">
        <v>3</v>
      </c>
      <c r="P62" s="28">
        <v>0</v>
      </c>
      <c r="Q62" s="19">
        <f t="shared" si="2"/>
        <v>34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2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2</v>
      </c>
      <c r="P64" s="48">
        <f>SUM(P65:P68)</f>
        <v>0</v>
      </c>
      <c r="Q64" s="24">
        <f t="shared" si="2"/>
        <v>7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2</v>
      </c>
      <c r="P67" s="28">
        <v>0</v>
      </c>
      <c r="Q67" s="19">
        <f t="shared" si="2"/>
        <v>7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9</v>
      </c>
      <c r="M69" s="12">
        <f t="shared" si="17"/>
        <v>8</v>
      </c>
      <c r="N69" s="12">
        <f>N70+N75</f>
        <v>10</v>
      </c>
      <c r="O69" s="47">
        <f>O70+O75</f>
        <v>4</v>
      </c>
      <c r="P69" s="12">
        <f>P70+P75</f>
        <v>0</v>
      </c>
      <c r="Q69" s="13">
        <f t="shared" si="2"/>
        <v>106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7</v>
      </c>
      <c r="M70" s="23">
        <f t="shared" si="18"/>
        <v>7</v>
      </c>
      <c r="N70" s="49">
        <f>SUM(N71:N74)</f>
        <v>7</v>
      </c>
      <c r="O70" s="49">
        <f>SUM(O71:O74)</f>
        <v>4</v>
      </c>
      <c r="P70" s="23">
        <f>SUM(P71:P74)</f>
        <v>0</v>
      </c>
      <c r="Q70" s="24">
        <f t="shared" si="2"/>
        <v>91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5</v>
      </c>
      <c r="M71" s="28">
        <v>3</v>
      </c>
      <c r="N71" s="29">
        <v>5</v>
      </c>
      <c r="O71" s="29">
        <v>3</v>
      </c>
      <c r="P71" s="28">
        <v>0</v>
      </c>
      <c r="Q71" s="19">
        <f t="shared" si="2"/>
        <v>59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1</v>
      </c>
      <c r="P72" s="28">
        <v>0</v>
      </c>
      <c r="Q72" s="19">
        <f t="shared" si="2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2</v>
      </c>
      <c r="M73" s="28">
        <v>4</v>
      </c>
      <c r="N73" s="29">
        <v>2</v>
      </c>
      <c r="O73" s="29">
        <v>0</v>
      </c>
      <c r="P73" s="28">
        <v>0</v>
      </c>
      <c r="Q73" s="19">
        <f t="shared" ref="Q73:Q97" si="19">SUM(E73:P73)</f>
        <v>30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2</v>
      </c>
      <c r="M75" s="48">
        <f t="shared" si="20"/>
        <v>1</v>
      </c>
      <c r="N75" s="49">
        <f>SUM(N76:N79)</f>
        <v>3</v>
      </c>
      <c r="O75" s="49">
        <f>SUM(O76:O79)</f>
        <v>0</v>
      </c>
      <c r="P75" s="48">
        <f>SUM(P76:P79)</f>
        <v>0</v>
      </c>
      <c r="Q75" s="24">
        <f t="shared" si="19"/>
        <v>15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2</v>
      </c>
      <c r="M78" s="28">
        <v>1</v>
      </c>
      <c r="N78" s="29">
        <v>2</v>
      </c>
      <c r="O78" s="29">
        <v>0</v>
      </c>
      <c r="P78" s="28">
        <v>0</v>
      </c>
      <c r="Q78" s="19">
        <f t="shared" si="19"/>
        <v>14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1</v>
      </c>
      <c r="O79" s="29">
        <v>0</v>
      </c>
      <c r="P79" s="28">
        <v>0</v>
      </c>
      <c r="Q79" s="19">
        <f t="shared" si="19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6</v>
      </c>
      <c r="M80" s="12">
        <f t="shared" si="21"/>
        <v>1</v>
      </c>
      <c r="N80" s="12">
        <f t="shared" si="21"/>
        <v>7</v>
      </c>
      <c r="O80" s="12">
        <f>SUM(O81:O85)</f>
        <v>7</v>
      </c>
      <c r="P80" s="12">
        <f>SUM(P81:P85)</f>
        <v>0</v>
      </c>
      <c r="Q80" s="13">
        <f t="shared" si="19"/>
        <v>67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2</v>
      </c>
      <c r="M82" s="52">
        <v>1</v>
      </c>
      <c r="N82" s="53">
        <v>6</v>
      </c>
      <c r="O82" s="53">
        <v>5</v>
      </c>
      <c r="P82" s="52">
        <v>0</v>
      </c>
      <c r="Q82" s="24">
        <f t="shared" si="19"/>
        <v>44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4</v>
      </c>
      <c r="M83" s="52">
        <v>0</v>
      </c>
      <c r="N83" s="53">
        <v>1</v>
      </c>
      <c r="O83" s="53">
        <v>2</v>
      </c>
      <c r="P83" s="52">
        <v>0</v>
      </c>
      <c r="Q83" s="24">
        <f t="shared" si="19"/>
        <v>20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1</v>
      </c>
      <c r="O89" s="47">
        <v>0</v>
      </c>
      <c r="P89" s="54">
        <v>0</v>
      </c>
      <c r="Q89" s="13">
        <f t="shared" si="19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7</v>
      </c>
      <c r="M90" s="54">
        <v>1</v>
      </c>
      <c r="N90" s="47">
        <v>1</v>
      </c>
      <c r="O90" s="47">
        <v>3</v>
      </c>
      <c r="P90" s="54">
        <v>0</v>
      </c>
      <c r="Q90" s="13">
        <f t="shared" si="19"/>
        <v>20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71</v>
      </c>
      <c r="M91" s="46">
        <f t="shared" si="23"/>
        <v>50</v>
      </c>
      <c r="N91" s="47">
        <f>N93</f>
        <v>59</v>
      </c>
      <c r="O91" s="47">
        <f>O93</f>
        <v>61</v>
      </c>
      <c r="P91" s="46">
        <f>P93</f>
        <v>0</v>
      </c>
      <c r="Q91" s="13">
        <f t="shared" si="19"/>
        <v>638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71</v>
      </c>
      <c r="M93" s="59">
        <f t="shared" si="24"/>
        <v>50</v>
      </c>
      <c r="N93" s="56">
        <f>SUM(N94:N97)</f>
        <v>59</v>
      </c>
      <c r="O93" s="56">
        <f>SUM(O94:O97)</f>
        <v>61</v>
      </c>
      <c r="P93" s="59">
        <f>SUM(P94:P97)</f>
        <v>0</v>
      </c>
      <c r="Q93" s="19">
        <f t="shared" si="19"/>
        <v>638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1</v>
      </c>
      <c r="M94" s="28">
        <v>0</v>
      </c>
      <c r="N94" s="29">
        <v>5</v>
      </c>
      <c r="O94" s="29">
        <v>3</v>
      </c>
      <c r="P94" s="28">
        <v>0</v>
      </c>
      <c r="Q94" s="19">
        <f t="shared" si="19"/>
        <v>38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70</v>
      </c>
      <c r="M97" s="28">
        <v>50</v>
      </c>
      <c r="N97" s="29">
        <v>54</v>
      </c>
      <c r="O97" s="29">
        <v>58</v>
      </c>
      <c r="P97" s="28">
        <v>0</v>
      </c>
      <c r="Q97" s="19">
        <f t="shared" si="19"/>
        <v>600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" zoomScale="71" zoomScaleNormal="71" workbookViewId="0">
      <pane ySplit="1455" topLeftCell="A64" activePane="bottomLeft"/>
      <selection activeCell="A5" sqref="A5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144</v>
      </c>
      <c r="M8" s="9">
        <f t="shared" si="1"/>
        <v>150</v>
      </c>
      <c r="N8" s="9">
        <f>N9+N58+N69+N80+N89+N90+N91</f>
        <v>164</v>
      </c>
      <c r="O8" s="9">
        <f>O9+O58+O69+O80+O89+O90+O91</f>
        <v>179</v>
      </c>
      <c r="P8" s="9">
        <f>P9+P58+P69+P80+P89+P90+P91</f>
        <v>0</v>
      </c>
      <c r="Q8" s="10">
        <f>SUM(E8:P8)</f>
        <v>1587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127</v>
      </c>
      <c r="M9" s="12">
        <f t="shared" si="3"/>
        <v>131</v>
      </c>
      <c r="N9" s="12">
        <f t="shared" si="3"/>
        <v>152</v>
      </c>
      <c r="O9" s="12">
        <f t="shared" si="3"/>
        <v>158</v>
      </c>
      <c r="P9" s="12">
        <f t="shared" si="3"/>
        <v>0</v>
      </c>
      <c r="Q9" s="13">
        <f t="shared" ref="Q9:Q72" si="4">SUM(E9:P9)</f>
        <v>1418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20</v>
      </c>
      <c r="M10" s="18">
        <f t="shared" si="6"/>
        <v>23</v>
      </c>
      <c r="N10" s="18">
        <f>N13+N31+N46</f>
        <v>14</v>
      </c>
      <c r="O10" s="18">
        <f>O13+O31+O46</f>
        <v>23</v>
      </c>
      <c r="P10" s="18">
        <f>P13+P31+P46</f>
        <v>0</v>
      </c>
      <c r="Q10" s="19">
        <f t="shared" si="4"/>
        <v>206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107</v>
      </c>
      <c r="M11" s="18">
        <f t="shared" si="8"/>
        <v>108</v>
      </c>
      <c r="N11" s="18">
        <f t="shared" si="8"/>
        <v>138</v>
      </c>
      <c r="O11" s="18">
        <f t="shared" si="8"/>
        <v>135</v>
      </c>
      <c r="P11" s="18">
        <f t="shared" si="8"/>
        <v>0</v>
      </c>
      <c r="Q11" s="19">
        <f t="shared" si="4"/>
        <v>1212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127</v>
      </c>
      <c r="M12" s="21">
        <f t="shared" si="10"/>
        <v>131</v>
      </c>
      <c r="N12" s="21">
        <f>N13+N21</f>
        <v>152</v>
      </c>
      <c r="O12" s="21">
        <f>O13+O21</f>
        <v>157</v>
      </c>
      <c r="P12" s="21">
        <f>P13+P21</f>
        <v>0</v>
      </c>
      <c r="Q12" s="22">
        <f t="shared" si="4"/>
        <v>1416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20</v>
      </c>
      <c r="M13" s="23">
        <f t="shared" si="12"/>
        <v>23</v>
      </c>
      <c r="N13" s="23">
        <f>SUM(N14:N20)</f>
        <v>14</v>
      </c>
      <c r="O13" s="23">
        <f>SUM(O14:O20)</f>
        <v>23</v>
      </c>
      <c r="P13" s="23">
        <f>SUM(P14:P20)</f>
        <v>0</v>
      </c>
      <c r="Q13" s="24">
        <f t="shared" si="4"/>
        <v>206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3</v>
      </c>
      <c r="M14" s="28">
        <v>3</v>
      </c>
      <c r="N14" s="29">
        <v>0</v>
      </c>
      <c r="O14" s="29">
        <v>1</v>
      </c>
      <c r="P14" s="28">
        <v>0</v>
      </c>
      <c r="Q14" s="30">
        <f t="shared" si="4"/>
        <v>42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5</v>
      </c>
      <c r="M15" s="28">
        <v>3</v>
      </c>
      <c r="N15" s="29">
        <v>2</v>
      </c>
      <c r="O15" s="29">
        <v>3</v>
      </c>
      <c r="P15" s="28">
        <v>0</v>
      </c>
      <c r="Q15" s="30">
        <f t="shared" si="4"/>
        <v>24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2</v>
      </c>
      <c r="N18" s="29">
        <v>1</v>
      </c>
      <c r="O18" s="29">
        <v>1</v>
      </c>
      <c r="P18" s="28">
        <v>0</v>
      </c>
      <c r="Q18" s="30">
        <f t="shared" si="4"/>
        <v>27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12</v>
      </c>
      <c r="M19" s="28">
        <v>15</v>
      </c>
      <c r="N19" s="29">
        <v>11</v>
      </c>
      <c r="O19" s="29">
        <v>18</v>
      </c>
      <c r="P19" s="28">
        <v>0</v>
      </c>
      <c r="Q19" s="30">
        <f t="shared" si="4"/>
        <v>112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107</v>
      </c>
      <c r="M21" s="23">
        <f t="shared" si="14"/>
        <v>108</v>
      </c>
      <c r="N21" s="23">
        <f>SUM(N22:N28)</f>
        <v>138</v>
      </c>
      <c r="O21" s="23">
        <f>SUM(O22:O28)</f>
        <v>134</v>
      </c>
      <c r="P21" s="23">
        <f>SUM(P22:P28)</f>
        <v>0</v>
      </c>
      <c r="Q21" s="24">
        <f t="shared" si="4"/>
        <v>1210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62</v>
      </c>
      <c r="M22" s="28">
        <v>59</v>
      </c>
      <c r="N22" s="29">
        <v>82</v>
      </c>
      <c r="O22" s="29">
        <v>85</v>
      </c>
      <c r="P22" s="28">
        <v>0</v>
      </c>
      <c r="Q22" s="19">
        <f t="shared" si="4"/>
        <v>757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17</v>
      </c>
      <c r="M23" s="28">
        <v>13</v>
      </c>
      <c r="N23" s="29">
        <v>27</v>
      </c>
      <c r="O23" s="29">
        <v>17</v>
      </c>
      <c r="P23" s="28">
        <v>0</v>
      </c>
      <c r="Q23" s="19">
        <f t="shared" si="4"/>
        <v>117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19</v>
      </c>
      <c r="M24" s="28">
        <v>18</v>
      </c>
      <c r="N24" s="29">
        <v>16</v>
      </c>
      <c r="O24" s="29">
        <v>20</v>
      </c>
      <c r="P24" s="28">
        <v>0</v>
      </c>
      <c r="Q24" s="19">
        <f t="shared" si="4"/>
        <v>196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3</v>
      </c>
      <c r="M26" s="28">
        <v>8</v>
      </c>
      <c r="N26" s="29">
        <v>4</v>
      </c>
      <c r="O26" s="29">
        <v>1</v>
      </c>
      <c r="P26" s="28">
        <v>0</v>
      </c>
      <c r="Q26" s="19">
        <f t="shared" si="4"/>
        <v>53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6</v>
      </c>
      <c r="M27" s="28">
        <v>10</v>
      </c>
      <c r="N27" s="29">
        <v>9</v>
      </c>
      <c r="O27" s="29">
        <v>11</v>
      </c>
      <c r="P27" s="28">
        <v>0</v>
      </c>
      <c r="Q27" s="19">
        <f t="shared" si="4"/>
        <v>87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1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4</v>
      </c>
      <c r="M58" s="46">
        <f t="shared" si="28"/>
        <v>0</v>
      </c>
      <c r="N58" s="47">
        <f>N59+N64</f>
        <v>3</v>
      </c>
      <c r="O58" s="47">
        <f>O59+O64</f>
        <v>2</v>
      </c>
      <c r="P58" s="46">
        <f>P59+P64</f>
        <v>0</v>
      </c>
      <c r="Q58" s="13">
        <f t="shared" si="4"/>
        <v>17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4</v>
      </c>
      <c r="M59" s="48">
        <f t="shared" si="30"/>
        <v>0</v>
      </c>
      <c r="N59" s="49">
        <f>SUM(N60:N63)</f>
        <v>3</v>
      </c>
      <c r="O59" s="49">
        <f>SUM(O60:O63)</f>
        <v>2</v>
      </c>
      <c r="P59" s="48">
        <f>SUM(P60:P63)</f>
        <v>0</v>
      </c>
      <c r="Q59" s="24">
        <f t="shared" si="4"/>
        <v>14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2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4</v>
      </c>
      <c r="M62" s="28">
        <v>0</v>
      </c>
      <c r="N62" s="29">
        <v>0</v>
      </c>
      <c r="O62" s="29">
        <v>2</v>
      </c>
      <c r="P62" s="28">
        <v>0</v>
      </c>
      <c r="Q62" s="19">
        <f t="shared" si="4"/>
        <v>11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1</v>
      </c>
      <c r="M69" s="12">
        <f t="shared" si="34"/>
        <v>6</v>
      </c>
      <c r="N69" s="12">
        <f>N70+N75</f>
        <v>3</v>
      </c>
      <c r="O69" s="47">
        <f>O70+O75</f>
        <v>2</v>
      </c>
      <c r="P69" s="12">
        <f>P70+P75</f>
        <v>0</v>
      </c>
      <c r="Q69" s="13">
        <f t="shared" si="4"/>
        <v>27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1</v>
      </c>
      <c r="M70" s="23">
        <f t="shared" si="36"/>
        <v>5</v>
      </c>
      <c r="N70" s="49">
        <f>SUM(N71:N74)</f>
        <v>2</v>
      </c>
      <c r="O70" s="49">
        <f>SUM(O71:O74)</f>
        <v>2</v>
      </c>
      <c r="P70" s="23">
        <f>SUM(P71:P74)</f>
        <v>0</v>
      </c>
      <c r="Q70" s="24">
        <f t="shared" si="4"/>
        <v>22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1</v>
      </c>
      <c r="M71" s="28">
        <v>4</v>
      </c>
      <c r="N71" s="29">
        <v>2</v>
      </c>
      <c r="O71" s="29">
        <v>2</v>
      </c>
      <c r="P71" s="28">
        <v>0</v>
      </c>
      <c r="Q71" s="19">
        <f t="shared" si="4"/>
        <v>19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1</v>
      </c>
      <c r="N75" s="49">
        <f>SUM(N76:N79)</f>
        <v>1</v>
      </c>
      <c r="O75" s="49">
        <f>SUM(O76:O79)</f>
        <v>0</v>
      </c>
      <c r="P75" s="48">
        <f>SUM(P76:P79)</f>
        <v>0</v>
      </c>
      <c r="Q75" s="24">
        <f t="shared" si="37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1</v>
      </c>
      <c r="N78" s="29">
        <v>1</v>
      </c>
      <c r="O78" s="29">
        <v>0</v>
      </c>
      <c r="P78" s="28">
        <v>0</v>
      </c>
      <c r="Q78" s="19">
        <f t="shared" si="37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2</v>
      </c>
      <c r="M80" s="12">
        <f t="shared" si="41"/>
        <v>1</v>
      </c>
      <c r="N80" s="12">
        <f t="shared" si="41"/>
        <v>0</v>
      </c>
      <c r="O80" s="12">
        <f>SUM(O81:O85)</f>
        <v>3</v>
      </c>
      <c r="P80" s="12">
        <f>SUM(P81:P85)</f>
        <v>0</v>
      </c>
      <c r="Q80" s="13">
        <f t="shared" si="37"/>
        <v>19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2</v>
      </c>
      <c r="M82" s="52">
        <v>1</v>
      </c>
      <c r="N82" s="53">
        <v>0</v>
      </c>
      <c r="O82" s="53">
        <v>3</v>
      </c>
      <c r="P82" s="52">
        <v>0</v>
      </c>
      <c r="Q82" s="24">
        <f t="shared" si="37"/>
        <v>17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2</v>
      </c>
      <c r="M90" s="54">
        <v>3</v>
      </c>
      <c r="N90" s="47">
        <v>2</v>
      </c>
      <c r="O90" s="47">
        <v>1</v>
      </c>
      <c r="P90" s="54">
        <v>0</v>
      </c>
      <c r="Q90" s="13">
        <f t="shared" si="37"/>
        <v>15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8</v>
      </c>
      <c r="M91" s="46">
        <f t="shared" si="45"/>
        <v>9</v>
      </c>
      <c r="N91" s="47">
        <f>N93</f>
        <v>4</v>
      </c>
      <c r="O91" s="47">
        <f>O93</f>
        <v>13</v>
      </c>
      <c r="P91" s="46">
        <f>P93</f>
        <v>0</v>
      </c>
      <c r="Q91" s="13">
        <f t="shared" si="37"/>
        <v>91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8</v>
      </c>
      <c r="M93" s="59">
        <f t="shared" si="47"/>
        <v>9</v>
      </c>
      <c r="N93" s="56">
        <f>SUM(N94:N97)</f>
        <v>4</v>
      </c>
      <c r="O93" s="56">
        <f>SUM(O94:O97)</f>
        <v>13</v>
      </c>
      <c r="P93" s="59">
        <f>SUM(P94:P97)</f>
        <v>0</v>
      </c>
      <c r="Q93" s="19">
        <f t="shared" si="37"/>
        <v>91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1</v>
      </c>
      <c r="M94" s="28">
        <v>0</v>
      </c>
      <c r="N94" s="29">
        <v>0</v>
      </c>
      <c r="O94" s="29">
        <v>1</v>
      </c>
      <c r="P94" s="28">
        <v>0</v>
      </c>
      <c r="Q94" s="19">
        <f t="shared" si="37"/>
        <v>5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7</v>
      </c>
      <c r="M97" s="28">
        <v>9</v>
      </c>
      <c r="N97" s="29">
        <v>4</v>
      </c>
      <c r="O97" s="29">
        <v>12</v>
      </c>
      <c r="P97" s="28">
        <v>0</v>
      </c>
      <c r="Q97" s="19">
        <f t="shared" si="37"/>
        <v>85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1035" topLeftCell="A64" activePane="bottomLeft"/>
      <selection pane="bottomLeft" activeCell="H72" sqref="H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147</v>
      </c>
      <c r="M8" s="9">
        <f t="shared" si="1"/>
        <v>132</v>
      </c>
      <c r="N8" s="9">
        <f>N9+N58+N69+N80+N89+N90+N91</f>
        <v>96</v>
      </c>
      <c r="O8" s="9">
        <f>O9+O58+O69+O80+O89+O90+O91</f>
        <v>152</v>
      </c>
      <c r="P8" s="9">
        <f>P9+P58+P69+P80+P89+P90+P91</f>
        <v>0</v>
      </c>
      <c r="Q8" s="10">
        <f>SUM(E8:P8)</f>
        <v>1784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99</v>
      </c>
      <c r="M9" s="12">
        <f t="shared" si="3"/>
        <v>94</v>
      </c>
      <c r="N9" s="12">
        <f t="shared" si="3"/>
        <v>71</v>
      </c>
      <c r="O9" s="12">
        <f t="shared" si="3"/>
        <v>102</v>
      </c>
      <c r="P9" s="12">
        <f t="shared" si="3"/>
        <v>0</v>
      </c>
      <c r="Q9" s="13">
        <f t="shared" ref="Q9:Q72" si="4">SUM(E9:P9)</f>
        <v>849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8</v>
      </c>
      <c r="M10" s="18">
        <f t="shared" si="6"/>
        <v>9</v>
      </c>
      <c r="N10" s="18">
        <f>N13+N31+N46</f>
        <v>2</v>
      </c>
      <c r="O10" s="18">
        <f>O13+O31+O46</f>
        <v>13</v>
      </c>
      <c r="P10" s="18">
        <f>P13+P31+P46</f>
        <v>0</v>
      </c>
      <c r="Q10" s="19">
        <f t="shared" si="4"/>
        <v>129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91</v>
      </c>
      <c r="M11" s="18">
        <f t="shared" si="8"/>
        <v>85</v>
      </c>
      <c r="N11" s="18">
        <f t="shared" si="8"/>
        <v>69</v>
      </c>
      <c r="O11" s="18">
        <f t="shared" si="8"/>
        <v>89</v>
      </c>
      <c r="P11" s="18">
        <f t="shared" si="8"/>
        <v>0</v>
      </c>
      <c r="Q11" s="19">
        <f t="shared" si="4"/>
        <v>720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99</v>
      </c>
      <c r="M12" s="21">
        <f t="shared" si="10"/>
        <v>94</v>
      </c>
      <c r="N12" s="21">
        <f>N13+N21</f>
        <v>71</v>
      </c>
      <c r="O12" s="21">
        <f>O13+O21</f>
        <v>102</v>
      </c>
      <c r="P12" s="21">
        <f>P13+P21</f>
        <v>0</v>
      </c>
      <c r="Q12" s="22">
        <f t="shared" si="4"/>
        <v>845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8</v>
      </c>
      <c r="M13" s="23">
        <f t="shared" si="12"/>
        <v>9</v>
      </c>
      <c r="N13" s="23">
        <f>SUM(N14:N20)</f>
        <v>2</v>
      </c>
      <c r="O13" s="23">
        <f>SUM(O14:O20)</f>
        <v>13</v>
      </c>
      <c r="P13" s="23">
        <f>SUM(P14:P20)</f>
        <v>0</v>
      </c>
      <c r="Q13" s="24">
        <f t="shared" si="4"/>
        <v>129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1</v>
      </c>
      <c r="N14" s="29">
        <v>0</v>
      </c>
      <c r="O14" s="29">
        <v>3</v>
      </c>
      <c r="P14" s="28">
        <v>0</v>
      </c>
      <c r="Q14" s="30">
        <f t="shared" si="4"/>
        <v>66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2</v>
      </c>
      <c r="M15" s="28">
        <v>4</v>
      </c>
      <c r="N15" s="29">
        <v>1</v>
      </c>
      <c r="O15" s="29">
        <v>4</v>
      </c>
      <c r="P15" s="28">
        <v>0</v>
      </c>
      <c r="Q15" s="30">
        <f t="shared" si="4"/>
        <v>24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1</v>
      </c>
      <c r="N18" s="29">
        <v>0</v>
      </c>
      <c r="O18" s="29">
        <v>2</v>
      </c>
      <c r="P18" s="28">
        <v>0</v>
      </c>
      <c r="Q18" s="30">
        <f t="shared" si="4"/>
        <v>13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6</v>
      </c>
      <c r="M19" s="28">
        <v>3</v>
      </c>
      <c r="N19" s="29">
        <v>1</v>
      </c>
      <c r="O19" s="29">
        <v>4</v>
      </c>
      <c r="P19" s="28">
        <v>0</v>
      </c>
      <c r="Q19" s="30">
        <f t="shared" si="4"/>
        <v>26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91</v>
      </c>
      <c r="M21" s="23">
        <f t="shared" si="14"/>
        <v>85</v>
      </c>
      <c r="N21" s="23">
        <f>SUM(N22:N28)</f>
        <v>69</v>
      </c>
      <c r="O21" s="23">
        <f>SUM(O22:O28)</f>
        <v>89</v>
      </c>
      <c r="P21" s="23">
        <f>SUM(P22:P28)</f>
        <v>0</v>
      </c>
      <c r="Q21" s="24">
        <f t="shared" si="4"/>
        <v>716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44</v>
      </c>
      <c r="M22" s="28">
        <v>28</v>
      </c>
      <c r="N22" s="29">
        <v>16</v>
      </c>
      <c r="O22" s="29">
        <v>14</v>
      </c>
      <c r="P22" s="28">
        <v>0</v>
      </c>
      <c r="Q22" s="19">
        <f t="shared" si="4"/>
        <v>197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23</v>
      </c>
      <c r="M23" s="28">
        <v>20</v>
      </c>
      <c r="N23" s="29">
        <v>21</v>
      </c>
      <c r="O23" s="29">
        <v>16</v>
      </c>
      <c r="P23" s="28">
        <v>0</v>
      </c>
      <c r="Q23" s="19">
        <f t="shared" si="4"/>
        <v>127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17</v>
      </c>
      <c r="M24" s="28">
        <v>32</v>
      </c>
      <c r="N24" s="29">
        <v>27</v>
      </c>
      <c r="O24" s="29">
        <v>53</v>
      </c>
      <c r="P24" s="28">
        <v>0</v>
      </c>
      <c r="Q24" s="19">
        <f t="shared" si="4"/>
        <v>251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5</v>
      </c>
      <c r="M26" s="28">
        <v>3</v>
      </c>
      <c r="N26" s="29">
        <v>0</v>
      </c>
      <c r="O26" s="29">
        <v>2</v>
      </c>
      <c r="P26" s="28">
        <v>0</v>
      </c>
      <c r="Q26" s="19">
        <f t="shared" si="4"/>
        <v>16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2</v>
      </c>
      <c r="M27" s="28">
        <v>2</v>
      </c>
      <c r="N27" s="29">
        <v>5</v>
      </c>
      <c r="O27" s="29">
        <v>4</v>
      </c>
      <c r="P27" s="28">
        <v>0</v>
      </c>
      <c r="Q27" s="19">
        <f t="shared" si="4"/>
        <v>125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2</v>
      </c>
      <c r="P58" s="46">
        <f>P59+P64</f>
        <v>0</v>
      </c>
      <c r="Q58" s="13">
        <f t="shared" si="4"/>
        <v>60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2</v>
      </c>
      <c r="P59" s="48">
        <f>SUM(P60:P63)</f>
        <v>0</v>
      </c>
      <c r="Q59" s="24">
        <f t="shared" si="4"/>
        <v>44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2</v>
      </c>
      <c r="P62" s="28">
        <v>0</v>
      </c>
      <c r="Q62" s="19">
        <f t="shared" si="4"/>
        <v>34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11</v>
      </c>
      <c r="M69" s="12">
        <f t="shared" si="34"/>
        <v>17</v>
      </c>
      <c r="N69" s="12">
        <f>N70+N75</f>
        <v>17</v>
      </c>
      <c r="O69" s="47">
        <f>O70+O75</f>
        <v>25</v>
      </c>
      <c r="P69" s="12">
        <f>P70+P75</f>
        <v>0</v>
      </c>
      <c r="Q69" s="13">
        <f t="shared" si="4"/>
        <v>157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9</v>
      </c>
      <c r="M70" s="23">
        <f t="shared" si="36"/>
        <v>16</v>
      </c>
      <c r="N70" s="49">
        <f>SUM(N71:N74)</f>
        <v>15</v>
      </c>
      <c r="O70" s="49">
        <f>SUM(O71:O74)</f>
        <v>24</v>
      </c>
      <c r="P70" s="23">
        <f>SUM(P71:P74)</f>
        <v>0</v>
      </c>
      <c r="Q70" s="24">
        <f t="shared" si="4"/>
        <v>137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9</v>
      </c>
      <c r="M71" s="28">
        <v>15</v>
      </c>
      <c r="N71" s="29">
        <v>12</v>
      </c>
      <c r="O71" s="29">
        <v>22</v>
      </c>
      <c r="P71" s="28">
        <v>0</v>
      </c>
      <c r="Q71" s="19">
        <f t="shared" si="4"/>
        <v>116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1</v>
      </c>
      <c r="N72" s="29">
        <v>1</v>
      </c>
      <c r="O72" s="29">
        <v>1</v>
      </c>
      <c r="P72" s="28">
        <v>0</v>
      </c>
      <c r="Q72" s="19">
        <f t="shared" si="4"/>
        <v>8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2</v>
      </c>
      <c r="O73" s="29">
        <v>1</v>
      </c>
      <c r="P73" s="28">
        <v>0</v>
      </c>
      <c r="Q73" s="19">
        <f t="shared" ref="Q73:Q97" si="37">SUM(E73:P73)</f>
        <v>13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2</v>
      </c>
      <c r="M75" s="48">
        <f t="shared" si="39"/>
        <v>1</v>
      </c>
      <c r="N75" s="49">
        <f>SUM(N76:N79)</f>
        <v>2</v>
      </c>
      <c r="O75" s="49">
        <f>SUM(O76:O79)</f>
        <v>1</v>
      </c>
      <c r="P75" s="48">
        <f>SUM(P76:P79)</f>
        <v>0</v>
      </c>
      <c r="Q75" s="24">
        <f t="shared" si="37"/>
        <v>20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2</v>
      </c>
      <c r="M78" s="28">
        <v>1</v>
      </c>
      <c r="N78" s="29">
        <v>2</v>
      </c>
      <c r="O78" s="29">
        <v>1</v>
      </c>
      <c r="P78" s="28">
        <v>0</v>
      </c>
      <c r="Q78" s="19">
        <f t="shared" si="37"/>
        <v>20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2</v>
      </c>
      <c r="M80" s="12">
        <f t="shared" si="41"/>
        <v>2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58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22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1</v>
      </c>
      <c r="N83" s="53">
        <v>1</v>
      </c>
      <c r="O83" s="53">
        <v>0</v>
      </c>
      <c r="P83" s="52">
        <v>0</v>
      </c>
      <c r="Q83" s="24">
        <f t="shared" si="37"/>
        <v>9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4</v>
      </c>
      <c r="M90" s="54">
        <v>0</v>
      </c>
      <c r="N90" s="47">
        <v>0</v>
      </c>
      <c r="O90" s="47">
        <v>1</v>
      </c>
      <c r="P90" s="54">
        <v>0</v>
      </c>
      <c r="Q90" s="13">
        <f t="shared" si="37"/>
        <v>15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30</v>
      </c>
      <c r="M91" s="46">
        <f t="shared" si="46"/>
        <v>19</v>
      </c>
      <c r="N91" s="47">
        <f>N93</f>
        <v>7</v>
      </c>
      <c r="O91" s="47">
        <f>O93</f>
        <v>22</v>
      </c>
      <c r="P91" s="46">
        <f>P93</f>
        <v>0</v>
      </c>
      <c r="Q91" s="13">
        <f t="shared" si="37"/>
        <v>644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30</v>
      </c>
      <c r="M93" s="59">
        <f t="shared" si="49"/>
        <v>19</v>
      </c>
      <c r="N93" s="56">
        <f>SUM(N94:N97)</f>
        <v>7</v>
      </c>
      <c r="O93" s="56">
        <f>SUM(O94:O97)</f>
        <v>22</v>
      </c>
      <c r="P93" s="59">
        <f>SUM(P94:P97)</f>
        <v>0</v>
      </c>
      <c r="Q93" s="19">
        <f t="shared" si="37"/>
        <v>644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30</v>
      </c>
      <c r="M97" s="28">
        <v>19</v>
      </c>
      <c r="N97" s="29">
        <v>7</v>
      </c>
      <c r="O97" s="29">
        <v>22</v>
      </c>
      <c r="P97" s="28">
        <v>0</v>
      </c>
      <c r="Q97" s="19">
        <f t="shared" si="37"/>
        <v>577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58" activePane="bottomLeft"/>
      <selection activeCell="B5" sqref="B5:Q5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43</v>
      </c>
      <c r="M8" s="9">
        <f t="shared" si="1"/>
        <v>20</v>
      </c>
      <c r="N8" s="9">
        <f>N9+N58+N69+N80+N89+N90+N91</f>
        <v>8</v>
      </c>
      <c r="O8" s="9">
        <f>O9+O58+O69+O80+O89+O90+O91</f>
        <v>18</v>
      </c>
      <c r="P8" s="9">
        <f>P9+P58+P69+P80+P89+P90+P91</f>
        <v>0</v>
      </c>
      <c r="Q8" s="10">
        <f>SUM(E8:P8)</f>
        <v>262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16</v>
      </c>
      <c r="M9" s="12">
        <f t="shared" si="3"/>
        <v>7</v>
      </c>
      <c r="N9" s="12">
        <f t="shared" si="3"/>
        <v>5</v>
      </c>
      <c r="O9" s="12">
        <f t="shared" si="3"/>
        <v>10</v>
      </c>
      <c r="P9" s="12">
        <f t="shared" si="3"/>
        <v>0</v>
      </c>
      <c r="Q9" s="13">
        <f t="shared" ref="Q9:Q72" si="4">SUM(E9:P9)</f>
        <v>73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3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13</v>
      </c>
      <c r="M11" s="18">
        <f t="shared" si="8"/>
        <v>7</v>
      </c>
      <c r="N11" s="18">
        <f t="shared" si="8"/>
        <v>5</v>
      </c>
      <c r="O11" s="18">
        <f t="shared" si="8"/>
        <v>10</v>
      </c>
      <c r="P11" s="18">
        <f t="shared" si="8"/>
        <v>0</v>
      </c>
      <c r="Q11" s="19">
        <f t="shared" si="4"/>
        <v>68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16</v>
      </c>
      <c r="M12" s="21">
        <f t="shared" si="10"/>
        <v>7</v>
      </c>
      <c r="N12" s="21">
        <f>N13+N21</f>
        <v>5</v>
      </c>
      <c r="O12" s="21">
        <f>O13+O21</f>
        <v>10</v>
      </c>
      <c r="P12" s="21">
        <f>P13+P21</f>
        <v>0</v>
      </c>
      <c r="Q12" s="22">
        <f t="shared" si="4"/>
        <v>73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3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13</v>
      </c>
      <c r="M21" s="23">
        <f t="shared" si="14"/>
        <v>7</v>
      </c>
      <c r="N21" s="23">
        <f>SUM(N22:N28)</f>
        <v>5</v>
      </c>
      <c r="O21" s="23">
        <f>SUM(O22:O28)</f>
        <v>10</v>
      </c>
      <c r="P21" s="23">
        <f>SUM(P22:P28)</f>
        <v>0</v>
      </c>
      <c r="Q21" s="24">
        <f t="shared" si="4"/>
        <v>68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3</v>
      </c>
      <c r="M22" s="28">
        <v>2</v>
      </c>
      <c r="N22" s="29">
        <v>2</v>
      </c>
      <c r="O22" s="29">
        <v>3</v>
      </c>
      <c r="P22" s="28">
        <v>0</v>
      </c>
      <c r="Q22" s="19">
        <f t="shared" si="4"/>
        <v>19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2</v>
      </c>
      <c r="M23" s="28">
        <v>1</v>
      </c>
      <c r="N23" s="29">
        <v>2</v>
      </c>
      <c r="O23" s="29">
        <v>1</v>
      </c>
      <c r="P23" s="28">
        <v>0</v>
      </c>
      <c r="Q23" s="19">
        <f t="shared" si="4"/>
        <v>7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8</v>
      </c>
      <c r="M24" s="28">
        <v>4</v>
      </c>
      <c r="N24" s="29">
        <v>1</v>
      </c>
      <c r="O24" s="29">
        <v>6</v>
      </c>
      <c r="P24" s="28">
        <v>0</v>
      </c>
      <c r="Q24" s="19">
        <f t="shared" si="4"/>
        <v>33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13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10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10</v>
      </c>
      <c r="M69" s="12">
        <f t="shared" si="34"/>
        <v>5</v>
      </c>
      <c r="N69" s="12">
        <f>N70+N75</f>
        <v>1</v>
      </c>
      <c r="O69" s="47">
        <f>O70+O75</f>
        <v>3</v>
      </c>
      <c r="P69" s="12">
        <f>P70+P75</f>
        <v>0</v>
      </c>
      <c r="Q69" s="13">
        <f t="shared" si="4"/>
        <v>39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9</v>
      </c>
      <c r="M70" s="23">
        <f t="shared" si="36"/>
        <v>4</v>
      </c>
      <c r="N70" s="49">
        <f>SUM(N71:N74)</f>
        <v>0</v>
      </c>
      <c r="O70" s="49">
        <f>SUM(O71:O74)</f>
        <v>2</v>
      </c>
      <c r="P70" s="23">
        <f>SUM(P71:P74)</f>
        <v>0</v>
      </c>
      <c r="Q70" s="24">
        <f t="shared" si="4"/>
        <v>31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9</v>
      </c>
      <c r="M71" s="28">
        <v>2</v>
      </c>
      <c r="N71" s="29">
        <v>0</v>
      </c>
      <c r="O71" s="29">
        <v>2</v>
      </c>
      <c r="P71" s="28">
        <v>0</v>
      </c>
      <c r="Q71" s="19">
        <f t="shared" si="4"/>
        <v>29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2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1</v>
      </c>
      <c r="O75" s="49">
        <f>SUM(O76:O79)</f>
        <v>1</v>
      </c>
      <c r="P75" s="48">
        <f>SUM(P76:P79)</f>
        <v>0</v>
      </c>
      <c r="Q75" s="24">
        <f t="shared" si="37"/>
        <v>8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1</v>
      </c>
      <c r="O78" s="29">
        <v>1</v>
      </c>
      <c r="P78" s="28">
        <v>0</v>
      </c>
      <c r="Q78" s="19">
        <f t="shared" si="37"/>
        <v>8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1</v>
      </c>
      <c r="N90" s="47">
        <v>0</v>
      </c>
      <c r="O90" s="47">
        <v>1</v>
      </c>
      <c r="P90" s="54">
        <v>0</v>
      </c>
      <c r="Q90" s="13">
        <f t="shared" si="37"/>
        <v>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17</v>
      </c>
      <c r="M91" s="46">
        <f t="shared" si="46"/>
        <v>7</v>
      </c>
      <c r="N91" s="47">
        <f>N93</f>
        <v>1</v>
      </c>
      <c r="O91" s="47">
        <f>O93</f>
        <v>4</v>
      </c>
      <c r="P91" s="46">
        <f>P93</f>
        <v>0</v>
      </c>
      <c r="Q91" s="13">
        <f t="shared" si="37"/>
        <v>121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17</v>
      </c>
      <c r="M93" s="59">
        <f t="shared" si="48"/>
        <v>7</v>
      </c>
      <c r="N93" s="56">
        <f>SUM(N94:N97)</f>
        <v>1</v>
      </c>
      <c r="O93" s="56">
        <f>SUM(O94:O97)</f>
        <v>4</v>
      </c>
      <c r="P93" s="59">
        <f>SUM(P94:P97)</f>
        <v>0</v>
      </c>
      <c r="Q93" s="19">
        <f t="shared" si="37"/>
        <v>121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17</v>
      </c>
      <c r="M97" s="28">
        <v>7</v>
      </c>
      <c r="N97" s="29">
        <v>1</v>
      </c>
      <c r="O97" s="29">
        <v>4</v>
      </c>
      <c r="P97" s="28">
        <v>0</v>
      </c>
      <c r="Q97" s="19">
        <f t="shared" si="37"/>
        <v>106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1" activePane="bottomLeft"/>
      <selection activeCell="A7" sqref="A7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194</v>
      </c>
      <c r="M8" s="9">
        <f t="shared" si="1"/>
        <v>118</v>
      </c>
      <c r="N8" s="9">
        <f>N9+N58+N69+N80+N89+N90+N91</f>
        <v>174</v>
      </c>
      <c r="O8" s="9">
        <f>O9+O58+O69+O80+O89+O90+O91</f>
        <v>132</v>
      </c>
      <c r="P8" s="9">
        <f>P9+P58+P69+P80+P89+P90+P91</f>
        <v>0</v>
      </c>
      <c r="Q8" s="10">
        <f>SUM(E8:P8)</f>
        <v>2338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157</v>
      </c>
      <c r="M9" s="12">
        <f t="shared" si="3"/>
        <v>106</v>
      </c>
      <c r="N9" s="12">
        <f t="shared" si="3"/>
        <v>139</v>
      </c>
      <c r="O9" s="12">
        <f t="shared" si="3"/>
        <v>102</v>
      </c>
      <c r="P9" s="12">
        <f t="shared" si="3"/>
        <v>0</v>
      </c>
      <c r="Q9" s="13">
        <f t="shared" ref="Q9:Q72" si="4">SUM(E9:P9)</f>
        <v>1138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30</v>
      </c>
      <c r="M10" s="18">
        <f t="shared" si="6"/>
        <v>0</v>
      </c>
      <c r="N10" s="18">
        <f>N13+N31+N46</f>
        <v>0</v>
      </c>
      <c r="O10" s="18">
        <f>O13+O31+O46</f>
        <v>1</v>
      </c>
      <c r="P10" s="18">
        <f>P13+P31+P46</f>
        <v>0</v>
      </c>
      <c r="Q10" s="19">
        <f t="shared" si="4"/>
        <v>166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127</v>
      </c>
      <c r="M11" s="18">
        <f t="shared" si="8"/>
        <v>106</v>
      </c>
      <c r="N11" s="18">
        <f t="shared" si="8"/>
        <v>139</v>
      </c>
      <c r="O11" s="18">
        <f t="shared" si="8"/>
        <v>101</v>
      </c>
      <c r="P11" s="18">
        <f t="shared" si="8"/>
        <v>0</v>
      </c>
      <c r="Q11" s="19">
        <f t="shared" si="4"/>
        <v>972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157</v>
      </c>
      <c r="M12" s="21">
        <f t="shared" si="10"/>
        <v>106</v>
      </c>
      <c r="N12" s="21">
        <f>N13+N21</f>
        <v>139</v>
      </c>
      <c r="O12" s="21">
        <f>O13+O21</f>
        <v>102</v>
      </c>
      <c r="P12" s="21">
        <f>P13+P21</f>
        <v>0</v>
      </c>
      <c r="Q12" s="22">
        <f t="shared" si="4"/>
        <v>1136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30</v>
      </c>
      <c r="M13" s="23">
        <f t="shared" si="12"/>
        <v>0</v>
      </c>
      <c r="N13" s="23">
        <f>SUM(N14:N20)</f>
        <v>0</v>
      </c>
      <c r="O13" s="23">
        <f>SUM(O14:O20)</f>
        <v>1</v>
      </c>
      <c r="P13" s="23">
        <f>SUM(P14:P20)</f>
        <v>0</v>
      </c>
      <c r="Q13" s="24">
        <f t="shared" si="4"/>
        <v>166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1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37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29</v>
      </c>
      <c r="M19" s="28">
        <v>0</v>
      </c>
      <c r="N19" s="29">
        <v>0</v>
      </c>
      <c r="O19" s="29">
        <v>1</v>
      </c>
      <c r="P19" s="28">
        <v>0</v>
      </c>
      <c r="Q19" s="30">
        <f t="shared" si="4"/>
        <v>62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127</v>
      </c>
      <c r="M21" s="23">
        <f t="shared" si="14"/>
        <v>106</v>
      </c>
      <c r="N21" s="23">
        <f>SUM(N22:N28)</f>
        <v>139</v>
      </c>
      <c r="O21" s="23">
        <f>SUM(O22:O28)</f>
        <v>101</v>
      </c>
      <c r="P21" s="23">
        <f>SUM(P22:P28)</f>
        <v>0</v>
      </c>
      <c r="Q21" s="24">
        <f t="shared" si="4"/>
        <v>970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57</v>
      </c>
      <c r="M22" s="28">
        <v>46</v>
      </c>
      <c r="N22" s="29">
        <v>55</v>
      </c>
      <c r="O22" s="29">
        <v>46</v>
      </c>
      <c r="P22" s="28">
        <v>0</v>
      </c>
      <c r="Q22" s="19">
        <f t="shared" si="4"/>
        <v>336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9</v>
      </c>
      <c r="M23" s="28">
        <v>10</v>
      </c>
      <c r="N23" s="29">
        <v>24</v>
      </c>
      <c r="O23" s="29">
        <v>12</v>
      </c>
      <c r="P23" s="28">
        <v>0</v>
      </c>
      <c r="Q23" s="19">
        <f t="shared" si="4"/>
        <v>115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45</v>
      </c>
      <c r="M24" s="28">
        <v>34</v>
      </c>
      <c r="N24" s="29">
        <v>39</v>
      </c>
      <c r="O24" s="29">
        <v>36</v>
      </c>
      <c r="P24" s="28">
        <v>0</v>
      </c>
      <c r="Q24" s="19">
        <f t="shared" si="4"/>
        <v>285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15</v>
      </c>
      <c r="M26" s="28">
        <v>16</v>
      </c>
      <c r="N26" s="29">
        <v>21</v>
      </c>
      <c r="O26" s="29">
        <v>7</v>
      </c>
      <c r="P26" s="28">
        <v>0</v>
      </c>
      <c r="Q26" s="19">
        <f t="shared" si="4"/>
        <v>86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1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82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70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1</v>
      </c>
      <c r="O60" s="29">
        <v>0</v>
      </c>
      <c r="P60" s="28">
        <v>0</v>
      </c>
      <c r="Q60" s="19">
        <f t="shared" si="4"/>
        <v>5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15</v>
      </c>
      <c r="M69" s="12">
        <f t="shared" si="34"/>
        <v>6</v>
      </c>
      <c r="N69" s="12">
        <f>N70+N75</f>
        <v>16</v>
      </c>
      <c r="O69" s="47">
        <f>O70+O75</f>
        <v>17</v>
      </c>
      <c r="P69" s="12">
        <f>P70+P75</f>
        <v>0</v>
      </c>
      <c r="Q69" s="13">
        <f t="shared" si="4"/>
        <v>180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13</v>
      </c>
      <c r="M70" s="23">
        <f t="shared" si="36"/>
        <v>4</v>
      </c>
      <c r="N70" s="49">
        <f>SUM(N71:N74)</f>
        <v>15</v>
      </c>
      <c r="O70" s="49">
        <f>SUM(O71:O74)</f>
        <v>13</v>
      </c>
      <c r="P70" s="23">
        <f>SUM(P71:P74)</f>
        <v>0</v>
      </c>
      <c r="Q70" s="24">
        <f t="shared" si="4"/>
        <v>149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9</v>
      </c>
      <c r="M71" s="28">
        <v>1</v>
      </c>
      <c r="N71" s="29">
        <v>12</v>
      </c>
      <c r="O71" s="29">
        <v>9</v>
      </c>
      <c r="P71" s="28">
        <v>0</v>
      </c>
      <c r="Q71" s="19">
        <f t="shared" si="4"/>
        <v>99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1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3</v>
      </c>
      <c r="M73" s="28">
        <v>3</v>
      </c>
      <c r="N73" s="29">
        <v>3</v>
      </c>
      <c r="O73" s="29">
        <v>4</v>
      </c>
      <c r="P73" s="28">
        <v>0</v>
      </c>
      <c r="Q73" s="19">
        <f t="shared" ref="Q73:Q97" si="37">SUM(E73:P73)</f>
        <v>44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2</v>
      </c>
      <c r="M75" s="48">
        <f t="shared" si="39"/>
        <v>2</v>
      </c>
      <c r="N75" s="49">
        <f>SUM(N76:N79)</f>
        <v>1</v>
      </c>
      <c r="O75" s="49">
        <f>SUM(O76:O79)</f>
        <v>4</v>
      </c>
      <c r="P75" s="48">
        <f>SUM(P76:P79)</f>
        <v>0</v>
      </c>
      <c r="Q75" s="24">
        <f t="shared" si="37"/>
        <v>31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2</v>
      </c>
      <c r="M78" s="28">
        <v>2</v>
      </c>
      <c r="N78" s="29">
        <v>1</v>
      </c>
      <c r="O78" s="29">
        <v>4</v>
      </c>
      <c r="P78" s="28">
        <v>0</v>
      </c>
      <c r="Q78" s="19">
        <f t="shared" si="37"/>
        <v>31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4</v>
      </c>
      <c r="M80" s="12">
        <f t="shared" si="41"/>
        <v>1</v>
      </c>
      <c r="N80" s="12">
        <f t="shared" si="41"/>
        <v>1</v>
      </c>
      <c r="O80" s="12">
        <f>SUM(O81:O85)</f>
        <v>1</v>
      </c>
      <c r="P80" s="12">
        <f>SUM(P81:P85)</f>
        <v>0</v>
      </c>
      <c r="Q80" s="13">
        <f t="shared" si="37"/>
        <v>111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1</v>
      </c>
      <c r="P82" s="52">
        <v>0</v>
      </c>
      <c r="Q82" s="24">
        <f t="shared" si="37"/>
        <v>38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3</v>
      </c>
      <c r="M83" s="52">
        <v>1</v>
      </c>
      <c r="N83" s="53">
        <v>1</v>
      </c>
      <c r="O83" s="53">
        <v>0</v>
      </c>
      <c r="P83" s="52">
        <v>0</v>
      </c>
      <c r="Q83" s="24">
        <f t="shared" si="37"/>
        <v>19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2</v>
      </c>
      <c r="M90" s="54">
        <v>1</v>
      </c>
      <c r="N90" s="47">
        <v>3</v>
      </c>
      <c r="O90" s="47">
        <v>2</v>
      </c>
      <c r="P90" s="54">
        <v>0</v>
      </c>
      <c r="Q90" s="13">
        <f t="shared" si="37"/>
        <v>20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15</v>
      </c>
      <c r="M91" s="46">
        <f t="shared" si="46"/>
        <v>4</v>
      </c>
      <c r="N91" s="47">
        <f>N93</f>
        <v>14</v>
      </c>
      <c r="O91" s="47">
        <f>O93</f>
        <v>10</v>
      </c>
      <c r="P91" s="46">
        <f>P93</f>
        <v>0</v>
      </c>
      <c r="Q91" s="13">
        <f t="shared" si="37"/>
        <v>807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15</v>
      </c>
      <c r="M93" s="59">
        <f t="shared" si="49"/>
        <v>4</v>
      </c>
      <c r="N93" s="56">
        <f>SUM(N94:N97)</f>
        <v>14</v>
      </c>
      <c r="O93" s="56">
        <f>SUM(O94:O97)</f>
        <v>10</v>
      </c>
      <c r="P93" s="59">
        <f>SUM(P94:P97)</f>
        <v>0</v>
      </c>
      <c r="Q93" s="19">
        <f t="shared" si="37"/>
        <v>807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14</v>
      </c>
      <c r="M97" s="28">
        <v>4</v>
      </c>
      <c r="N97" s="29">
        <v>14</v>
      </c>
      <c r="O97" s="29">
        <v>10</v>
      </c>
      <c r="P97" s="28">
        <v>0</v>
      </c>
      <c r="Q97" s="19">
        <f t="shared" si="37"/>
        <v>709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115" topLeftCell="A67" activePane="bottomLeft"/>
      <selection activeCell="I59" sqref="I59"/>
      <selection pane="bottomLeft" activeCell="O78" sqref="O7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1</v>
      </c>
      <c r="M8" s="9">
        <f t="shared" si="1"/>
        <v>0</v>
      </c>
      <c r="N8" s="9">
        <f>N9+N58+N69+N80+N89+N90+N91</f>
        <v>2</v>
      </c>
      <c r="O8" s="9">
        <f>O9+O58+O69+O80+O89+O90+O91</f>
        <v>2</v>
      </c>
      <c r="P8" s="9">
        <f>P9+P58+P69+P80+P89+P90+P91</f>
        <v>0</v>
      </c>
      <c r="Q8" s="10">
        <f>SUM(E8:P8)</f>
        <v>52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1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1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1</v>
      </c>
      <c r="P69" s="12">
        <f>P70+P75</f>
        <v>0</v>
      </c>
      <c r="Q69" s="13">
        <f t="shared" si="4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1</v>
      </c>
      <c r="P70" s="23">
        <f>SUM(P71:P74)</f>
        <v>0</v>
      </c>
      <c r="Q70" s="24">
        <f t="shared" si="4"/>
        <v>1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1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10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1</v>
      </c>
      <c r="O81" s="53">
        <v>0</v>
      </c>
      <c r="P81" s="52">
        <v>0</v>
      </c>
      <c r="Q81" s="24">
        <f t="shared" si="37"/>
        <v>2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1</v>
      </c>
      <c r="O91" s="47">
        <f>O93</f>
        <v>1</v>
      </c>
      <c r="P91" s="46">
        <f>P93</f>
        <v>0</v>
      </c>
      <c r="Q91" s="13">
        <f t="shared" si="37"/>
        <v>24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1</v>
      </c>
      <c r="O93" s="56">
        <f>SUM(O94:O97)</f>
        <v>1</v>
      </c>
      <c r="P93" s="59">
        <f>SUM(P94:P97)</f>
        <v>0</v>
      </c>
      <c r="Q93" s="19">
        <f t="shared" si="37"/>
        <v>24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1</v>
      </c>
      <c r="O97" s="29">
        <v>1</v>
      </c>
      <c r="P97" s="28">
        <v>0</v>
      </c>
      <c r="Q97" s="19">
        <f t="shared" si="37"/>
        <v>19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1" activePane="bottomLeft"/>
      <selection activeCell="A7" sqref="A7"/>
      <selection pane="bottomLeft" activeCell="G71" sqref="G71:O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13</v>
      </c>
      <c r="M8" s="9">
        <f t="shared" si="1"/>
        <v>17</v>
      </c>
      <c r="N8" s="9">
        <f>N9+N58+N69+N80+N89+N90+N91</f>
        <v>15</v>
      </c>
      <c r="O8" s="9">
        <f>O9+O58+O69+O80+O89+O90+O91</f>
        <v>15</v>
      </c>
      <c r="P8" s="9">
        <f>P9+P58+P69+P80+P89+P90+P91</f>
        <v>0</v>
      </c>
      <c r="Q8" s="10">
        <f>SUM(E8:P8)</f>
        <v>144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10</v>
      </c>
      <c r="M9" s="12">
        <f t="shared" si="3"/>
        <v>11</v>
      </c>
      <c r="N9" s="12">
        <f t="shared" si="3"/>
        <v>11</v>
      </c>
      <c r="O9" s="12">
        <f t="shared" si="3"/>
        <v>11</v>
      </c>
      <c r="P9" s="12">
        <f t="shared" si="3"/>
        <v>0</v>
      </c>
      <c r="Q9" s="13">
        <f t="shared" ref="Q9:Q72" si="4">SUM(E9:P9)</f>
        <v>86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1</v>
      </c>
      <c r="M10" s="18">
        <f t="shared" si="6"/>
        <v>1</v>
      </c>
      <c r="N10" s="18">
        <f>N13+N31+N46</f>
        <v>0</v>
      </c>
      <c r="O10" s="18">
        <f>O13+O31+O46</f>
        <v>1</v>
      </c>
      <c r="P10" s="18">
        <f>P13+P31+P46</f>
        <v>0</v>
      </c>
      <c r="Q10" s="19">
        <f t="shared" si="4"/>
        <v>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9</v>
      </c>
      <c r="M11" s="18">
        <f t="shared" si="8"/>
        <v>10</v>
      </c>
      <c r="N11" s="18">
        <f t="shared" si="8"/>
        <v>11</v>
      </c>
      <c r="O11" s="18">
        <f t="shared" si="8"/>
        <v>10</v>
      </c>
      <c r="P11" s="18">
        <f t="shared" si="8"/>
        <v>0</v>
      </c>
      <c r="Q11" s="19">
        <f t="shared" si="4"/>
        <v>77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10</v>
      </c>
      <c r="M12" s="21">
        <f t="shared" si="10"/>
        <v>11</v>
      </c>
      <c r="N12" s="21">
        <f>N13+N21</f>
        <v>11</v>
      </c>
      <c r="O12" s="21">
        <f>O13+O21</f>
        <v>11</v>
      </c>
      <c r="P12" s="21">
        <f>P13+P21</f>
        <v>0</v>
      </c>
      <c r="Q12" s="22">
        <f t="shared" si="4"/>
        <v>86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1</v>
      </c>
      <c r="M13" s="23">
        <f t="shared" si="12"/>
        <v>1</v>
      </c>
      <c r="N13" s="23">
        <f>SUM(N14:N20)</f>
        <v>0</v>
      </c>
      <c r="O13" s="23">
        <f>SUM(O14:O20)</f>
        <v>1</v>
      </c>
      <c r="P13" s="23">
        <f>SUM(P14:P20)</f>
        <v>0</v>
      </c>
      <c r="Q13" s="24">
        <f t="shared" si="4"/>
        <v>9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1</v>
      </c>
      <c r="N14" s="29">
        <v>0</v>
      </c>
      <c r="O14" s="29">
        <v>1</v>
      </c>
      <c r="P14" s="28">
        <v>0</v>
      </c>
      <c r="Q14" s="30">
        <f t="shared" si="4"/>
        <v>4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9</v>
      </c>
      <c r="M21" s="23">
        <f t="shared" si="14"/>
        <v>10</v>
      </c>
      <c r="N21" s="23">
        <f>SUM(N22:N28)</f>
        <v>11</v>
      </c>
      <c r="O21" s="23">
        <f>SUM(O22:O28)</f>
        <v>10</v>
      </c>
      <c r="P21" s="23">
        <f>SUM(P22:P28)</f>
        <v>0</v>
      </c>
      <c r="Q21" s="24">
        <f t="shared" si="4"/>
        <v>77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7</v>
      </c>
      <c r="M22" s="28">
        <v>5</v>
      </c>
      <c r="N22" s="29">
        <v>6</v>
      </c>
      <c r="O22" s="29">
        <v>7</v>
      </c>
      <c r="P22" s="28">
        <v>0</v>
      </c>
      <c r="Q22" s="19">
        <f t="shared" si="4"/>
        <v>52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1</v>
      </c>
      <c r="M23" s="28">
        <v>0</v>
      </c>
      <c r="N23" s="29">
        <v>1</v>
      </c>
      <c r="O23" s="29">
        <v>1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28">
        <v>3</v>
      </c>
      <c r="N24" s="29">
        <v>4</v>
      </c>
      <c r="O24" s="29">
        <v>1</v>
      </c>
      <c r="P24" s="28">
        <v>0</v>
      </c>
      <c r="Q24" s="19">
        <f t="shared" si="4"/>
        <v>14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2</v>
      </c>
      <c r="N26" s="29">
        <v>0</v>
      </c>
      <c r="O26" s="29">
        <v>1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1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1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1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1</v>
      </c>
      <c r="N69" s="12">
        <f>N70+N75</f>
        <v>0</v>
      </c>
      <c r="O69" s="47">
        <f>O70+O75</f>
        <v>1</v>
      </c>
      <c r="P69" s="12">
        <f>P70+P75</f>
        <v>0</v>
      </c>
      <c r="Q69" s="13">
        <f t="shared" si="4"/>
        <v>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1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1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1</v>
      </c>
      <c r="O90" s="47">
        <v>0</v>
      </c>
      <c r="P90" s="54">
        <v>0</v>
      </c>
      <c r="Q90" s="13">
        <f t="shared" si="37"/>
        <v>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3</v>
      </c>
      <c r="M91" s="46">
        <f t="shared" si="45"/>
        <v>5</v>
      </c>
      <c r="N91" s="47">
        <f>N93</f>
        <v>3</v>
      </c>
      <c r="O91" s="47">
        <f>O93</f>
        <v>2</v>
      </c>
      <c r="P91" s="46">
        <f>P93</f>
        <v>0</v>
      </c>
      <c r="Q91" s="13">
        <f t="shared" si="37"/>
        <v>32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3</v>
      </c>
      <c r="M93" s="59">
        <f t="shared" si="47"/>
        <v>5</v>
      </c>
      <c r="N93" s="56">
        <f>SUM(N94:N97)</f>
        <v>3</v>
      </c>
      <c r="O93" s="56">
        <f>SUM(O94:O97)</f>
        <v>2</v>
      </c>
      <c r="P93" s="59">
        <f>SUM(P94:P97)</f>
        <v>0</v>
      </c>
      <c r="Q93" s="19">
        <f t="shared" si="37"/>
        <v>32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3</v>
      </c>
      <c r="M97" s="28">
        <v>5</v>
      </c>
      <c r="N97" s="29">
        <v>3</v>
      </c>
      <c r="O97" s="29">
        <v>2</v>
      </c>
      <c r="P97" s="28">
        <v>0</v>
      </c>
      <c r="Q97" s="19">
        <f t="shared" si="37"/>
        <v>30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N4" sqref="N4"/>
      <selection pane="bottomLeft" activeCell="L73" sqref="L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2</v>
      </c>
      <c r="M8" s="9">
        <f t="shared" si="0"/>
        <v>5</v>
      </c>
      <c r="N8" s="9">
        <f>N9+N58+N69+N80+N89+N90+N91</f>
        <v>0</v>
      </c>
      <c r="O8" s="9">
        <f>O9+O58+O69+O80+O89+O90+O91</f>
        <v>3</v>
      </c>
      <c r="P8" s="9">
        <f>P9+P58+P69+P80+P89+P90+P91</f>
        <v>0</v>
      </c>
      <c r="Q8" s="10">
        <f>SUM(E8:P8)</f>
        <v>35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3</v>
      </c>
      <c r="N9" s="12">
        <f t="shared" si="1"/>
        <v>0</v>
      </c>
      <c r="O9" s="12">
        <f t="shared" si="1"/>
        <v>1</v>
      </c>
      <c r="P9" s="12">
        <f t="shared" si="1"/>
        <v>0</v>
      </c>
      <c r="Q9" s="13">
        <f t="shared" ref="Q9:Q72" si="2">SUM(E9:P9)</f>
        <v>18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1</v>
      </c>
      <c r="M11" s="18">
        <f t="shared" si="4"/>
        <v>3</v>
      </c>
      <c r="N11" s="18">
        <f t="shared" si="4"/>
        <v>0</v>
      </c>
      <c r="O11" s="18">
        <f t="shared" si="4"/>
        <v>1</v>
      </c>
      <c r="P11" s="18">
        <f t="shared" si="4"/>
        <v>0</v>
      </c>
      <c r="Q11" s="19">
        <f t="shared" si="2"/>
        <v>15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1</v>
      </c>
      <c r="M12" s="21">
        <f t="shared" si="5"/>
        <v>3</v>
      </c>
      <c r="N12" s="21">
        <f>N13+N21</f>
        <v>0</v>
      </c>
      <c r="O12" s="21">
        <f>O13+O21</f>
        <v>1</v>
      </c>
      <c r="P12" s="21">
        <f>P13+P21</f>
        <v>0</v>
      </c>
      <c r="Q12" s="22">
        <f t="shared" si="2"/>
        <v>18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1</v>
      </c>
      <c r="M21" s="23">
        <f t="shared" si="7"/>
        <v>3</v>
      </c>
      <c r="N21" s="23">
        <f>SUM(N22:N28)</f>
        <v>0</v>
      </c>
      <c r="O21" s="23">
        <f>SUM(O22:O28)</f>
        <v>1</v>
      </c>
      <c r="P21" s="23">
        <f>SUM(P22:P28)</f>
        <v>0</v>
      </c>
      <c r="Q21" s="24">
        <f t="shared" si="2"/>
        <v>15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1</v>
      </c>
      <c r="N22" s="29">
        <v>0</v>
      </c>
      <c r="O22" s="29">
        <v>1</v>
      </c>
      <c r="P22" s="28">
        <v>0</v>
      </c>
      <c r="Q22" s="19">
        <f t="shared" si="2"/>
        <v>11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2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1</v>
      </c>
      <c r="P58" s="46">
        <f>P59+P64</f>
        <v>0</v>
      </c>
      <c r="Q58" s="13">
        <f t="shared" si="2"/>
        <v>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1</v>
      </c>
      <c r="P59" s="48">
        <f>SUM(P60:P63)</f>
        <v>0</v>
      </c>
      <c r="Q59" s="24">
        <f t="shared" si="2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1</v>
      </c>
      <c r="P62" s="28">
        <v>0</v>
      </c>
      <c r="Q62" s="19">
        <f t="shared" si="2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1</v>
      </c>
      <c r="M91" s="46">
        <f t="shared" si="23"/>
        <v>2</v>
      </c>
      <c r="N91" s="47">
        <f>N93</f>
        <v>0</v>
      </c>
      <c r="O91" s="47">
        <f>O93</f>
        <v>1</v>
      </c>
      <c r="P91" s="46">
        <f>P93</f>
        <v>0</v>
      </c>
      <c r="Q91" s="13">
        <f t="shared" si="19"/>
        <v>12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1</v>
      </c>
      <c r="M93" s="59">
        <f t="shared" si="24"/>
        <v>2</v>
      </c>
      <c r="N93" s="56">
        <f>SUM(N94:N97)</f>
        <v>0</v>
      </c>
      <c r="O93" s="56">
        <f>SUM(O94:O97)</f>
        <v>1</v>
      </c>
      <c r="P93" s="59">
        <f>SUM(P94:P97)</f>
        <v>0</v>
      </c>
      <c r="Q93" s="19">
        <f t="shared" si="19"/>
        <v>12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1</v>
      </c>
      <c r="M97" s="28">
        <v>2</v>
      </c>
      <c r="N97" s="29">
        <v>0</v>
      </c>
      <c r="O97" s="29">
        <v>1</v>
      </c>
      <c r="P97" s="28">
        <v>0</v>
      </c>
      <c r="Q97" s="19">
        <f t="shared" si="19"/>
        <v>11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2016-12-02T18:41:37Z</cp:lastPrinted>
  <dcterms:created xsi:type="dcterms:W3CDTF">2011-04-14T01:36:57Z</dcterms:created>
  <dcterms:modified xsi:type="dcterms:W3CDTF">2017-01-24T02:08:20Z</dcterms:modified>
</cp:coreProperties>
</file>